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jid\Desktop\"/>
    </mc:Choice>
  </mc:AlternateContent>
  <xr:revisionPtr revIDLastSave="0" documentId="8_{35C9F182-81AF-45CF-92EC-B9AA18CF2653}" xr6:coauthVersionLast="45" xr6:coauthVersionMax="45" xr10:uidLastSave="{00000000-0000-0000-0000-000000000000}"/>
  <bookViews>
    <workbookView xWindow="-108" yWindow="-108" windowWidth="23256" windowHeight="12576" xr2:uid="{2209B7E0-1588-49F6-A663-35D7FAC716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98" i="1" l="1"/>
  <c r="S298" i="1" s="1"/>
  <c r="Q298" i="1"/>
  <c r="P298" i="1"/>
  <c r="O298" i="1"/>
  <c r="N298" i="1"/>
  <c r="L298" i="1"/>
  <c r="M298" i="1" s="1"/>
  <c r="U298" i="1" s="1"/>
  <c r="K298" i="1"/>
  <c r="I298" i="1"/>
  <c r="J298" i="1" s="1"/>
  <c r="T298" i="1" s="1"/>
  <c r="H298" i="1"/>
  <c r="R297" i="1"/>
  <c r="S297" i="1" s="1"/>
  <c r="Q297" i="1"/>
  <c r="P297" i="1"/>
  <c r="V297" i="1" s="1"/>
  <c r="O297" i="1"/>
  <c r="N297" i="1"/>
  <c r="L297" i="1"/>
  <c r="M297" i="1" s="1"/>
  <c r="U297" i="1" s="1"/>
  <c r="K297" i="1"/>
  <c r="I297" i="1"/>
  <c r="H297" i="1"/>
  <c r="J297" i="1" s="1"/>
  <c r="T297" i="1" s="1"/>
  <c r="R296" i="1"/>
  <c r="S296" i="1" s="1"/>
  <c r="Q296" i="1"/>
  <c r="P296" i="1"/>
  <c r="O296" i="1"/>
  <c r="N296" i="1"/>
  <c r="L296" i="1"/>
  <c r="M296" i="1" s="1"/>
  <c r="U296" i="1" s="1"/>
  <c r="K296" i="1"/>
  <c r="I296" i="1"/>
  <c r="H296" i="1"/>
  <c r="J296" i="1" s="1"/>
  <c r="T296" i="1" s="1"/>
  <c r="R295" i="1"/>
  <c r="S295" i="1" s="1"/>
  <c r="Q295" i="1"/>
  <c r="P295" i="1"/>
  <c r="V295" i="1" s="1"/>
  <c r="O295" i="1"/>
  <c r="N295" i="1"/>
  <c r="L295" i="1"/>
  <c r="M295" i="1" s="1"/>
  <c r="K295" i="1"/>
  <c r="I295" i="1"/>
  <c r="H295" i="1"/>
  <c r="J295" i="1" s="1"/>
  <c r="T295" i="1" s="1"/>
  <c r="R294" i="1"/>
  <c r="S294" i="1" s="1"/>
  <c r="Q294" i="1"/>
  <c r="P294" i="1"/>
  <c r="V294" i="1" s="1"/>
  <c r="O294" i="1"/>
  <c r="N294" i="1"/>
  <c r="L294" i="1"/>
  <c r="M294" i="1" s="1"/>
  <c r="K294" i="1"/>
  <c r="I294" i="1"/>
  <c r="H294" i="1"/>
  <c r="J294" i="1" s="1"/>
  <c r="T294" i="1" s="1"/>
  <c r="R293" i="1"/>
  <c r="S293" i="1" s="1"/>
  <c r="Q293" i="1"/>
  <c r="P293" i="1"/>
  <c r="O293" i="1"/>
  <c r="N293" i="1"/>
  <c r="L293" i="1"/>
  <c r="M293" i="1" s="1"/>
  <c r="K293" i="1"/>
  <c r="I293" i="1"/>
  <c r="H293" i="1"/>
  <c r="J293" i="1" s="1"/>
  <c r="T293" i="1" s="1"/>
  <c r="R292" i="1"/>
  <c r="S292" i="1" s="1"/>
  <c r="Q292" i="1"/>
  <c r="P292" i="1"/>
  <c r="O292" i="1"/>
  <c r="N292" i="1"/>
  <c r="L292" i="1"/>
  <c r="M292" i="1" s="1"/>
  <c r="K292" i="1"/>
  <c r="I292" i="1"/>
  <c r="H292" i="1"/>
  <c r="J292" i="1" s="1"/>
  <c r="T292" i="1" s="1"/>
  <c r="R291" i="1"/>
  <c r="S291" i="1" s="1"/>
  <c r="Q291" i="1"/>
  <c r="P291" i="1"/>
  <c r="O291" i="1"/>
  <c r="N291" i="1"/>
  <c r="L291" i="1"/>
  <c r="M291" i="1" s="1"/>
  <c r="K291" i="1"/>
  <c r="I291" i="1"/>
  <c r="H291" i="1"/>
  <c r="J291" i="1" s="1"/>
  <c r="T291" i="1" s="1"/>
  <c r="R290" i="1"/>
  <c r="S290" i="1" s="1"/>
  <c r="Q290" i="1"/>
  <c r="P290" i="1"/>
  <c r="V290" i="1" s="1"/>
  <c r="O290" i="1"/>
  <c r="N290" i="1"/>
  <c r="L290" i="1"/>
  <c r="M290" i="1" s="1"/>
  <c r="U290" i="1" s="1"/>
  <c r="K290" i="1"/>
  <c r="I290" i="1"/>
  <c r="H290" i="1"/>
  <c r="J290" i="1" s="1"/>
  <c r="T290" i="1" s="1"/>
  <c r="R289" i="1"/>
  <c r="S289" i="1" s="1"/>
  <c r="Q289" i="1"/>
  <c r="P289" i="1"/>
  <c r="V289" i="1" s="1"/>
  <c r="O289" i="1"/>
  <c r="N289" i="1"/>
  <c r="L289" i="1"/>
  <c r="M289" i="1" s="1"/>
  <c r="U289" i="1" s="1"/>
  <c r="K289" i="1"/>
  <c r="I289" i="1"/>
  <c r="H289" i="1"/>
  <c r="J289" i="1" s="1"/>
  <c r="T289" i="1" s="1"/>
  <c r="R288" i="1"/>
  <c r="S288" i="1" s="1"/>
  <c r="Q288" i="1"/>
  <c r="P288" i="1"/>
  <c r="O288" i="1"/>
  <c r="N288" i="1"/>
  <c r="L288" i="1"/>
  <c r="M288" i="1" s="1"/>
  <c r="U288" i="1" s="1"/>
  <c r="K288" i="1"/>
  <c r="I288" i="1"/>
  <c r="H288" i="1"/>
  <c r="J288" i="1" s="1"/>
  <c r="T288" i="1" s="1"/>
  <c r="R287" i="1"/>
  <c r="S287" i="1" s="1"/>
  <c r="Q287" i="1"/>
  <c r="P287" i="1"/>
  <c r="V287" i="1" s="1"/>
  <c r="O287" i="1"/>
  <c r="N287" i="1"/>
  <c r="L287" i="1"/>
  <c r="M287" i="1" s="1"/>
  <c r="K287" i="1"/>
  <c r="I287" i="1"/>
  <c r="H287" i="1"/>
  <c r="J287" i="1" s="1"/>
  <c r="T287" i="1" s="1"/>
  <c r="R286" i="1"/>
  <c r="S286" i="1" s="1"/>
  <c r="Q286" i="1"/>
  <c r="P286" i="1"/>
  <c r="V286" i="1" s="1"/>
  <c r="O286" i="1"/>
  <c r="N286" i="1"/>
  <c r="L286" i="1"/>
  <c r="M286" i="1" s="1"/>
  <c r="K286" i="1"/>
  <c r="I286" i="1"/>
  <c r="H286" i="1"/>
  <c r="J286" i="1" s="1"/>
  <c r="T286" i="1" s="1"/>
  <c r="R285" i="1"/>
  <c r="S285" i="1" s="1"/>
  <c r="Q285" i="1"/>
  <c r="P285" i="1"/>
  <c r="O285" i="1"/>
  <c r="N285" i="1"/>
  <c r="L285" i="1"/>
  <c r="M285" i="1" s="1"/>
  <c r="K285" i="1"/>
  <c r="I285" i="1"/>
  <c r="H285" i="1"/>
  <c r="J285" i="1" s="1"/>
  <c r="T285" i="1" s="1"/>
  <c r="R284" i="1"/>
  <c r="S284" i="1" s="1"/>
  <c r="Q284" i="1"/>
  <c r="P284" i="1"/>
  <c r="O284" i="1"/>
  <c r="N284" i="1"/>
  <c r="L284" i="1"/>
  <c r="M284" i="1" s="1"/>
  <c r="K284" i="1"/>
  <c r="I284" i="1"/>
  <c r="H284" i="1"/>
  <c r="J284" i="1" s="1"/>
  <c r="T284" i="1" s="1"/>
  <c r="R283" i="1"/>
  <c r="S283" i="1" s="1"/>
  <c r="Q283" i="1"/>
  <c r="P283" i="1"/>
  <c r="O283" i="1"/>
  <c r="N283" i="1"/>
  <c r="L283" i="1"/>
  <c r="M283" i="1" s="1"/>
  <c r="K283" i="1"/>
  <c r="I283" i="1"/>
  <c r="H283" i="1"/>
  <c r="J283" i="1" s="1"/>
  <c r="T283" i="1" s="1"/>
  <c r="R282" i="1"/>
  <c r="S282" i="1" s="1"/>
  <c r="Q282" i="1"/>
  <c r="P282" i="1"/>
  <c r="V282" i="1" s="1"/>
  <c r="O282" i="1"/>
  <c r="N282" i="1"/>
  <c r="L282" i="1"/>
  <c r="M282" i="1" s="1"/>
  <c r="U282" i="1" s="1"/>
  <c r="K282" i="1"/>
  <c r="I282" i="1"/>
  <c r="H282" i="1"/>
  <c r="J282" i="1" s="1"/>
  <c r="T282" i="1" s="1"/>
  <c r="R281" i="1"/>
  <c r="S281" i="1" s="1"/>
  <c r="Q281" i="1"/>
  <c r="P281" i="1"/>
  <c r="V281" i="1" s="1"/>
  <c r="O281" i="1"/>
  <c r="N281" i="1"/>
  <c r="L281" i="1"/>
  <c r="M281" i="1" s="1"/>
  <c r="U281" i="1" s="1"/>
  <c r="K281" i="1"/>
  <c r="I281" i="1"/>
  <c r="H281" i="1"/>
  <c r="J281" i="1" s="1"/>
  <c r="T281" i="1" s="1"/>
  <c r="R280" i="1"/>
  <c r="S280" i="1" s="1"/>
  <c r="Q280" i="1"/>
  <c r="P280" i="1"/>
  <c r="O280" i="1"/>
  <c r="N280" i="1"/>
  <c r="L280" i="1"/>
  <c r="M280" i="1" s="1"/>
  <c r="U280" i="1" s="1"/>
  <c r="K280" i="1"/>
  <c r="I280" i="1"/>
  <c r="H280" i="1"/>
  <c r="J280" i="1" s="1"/>
  <c r="T280" i="1" s="1"/>
  <c r="R279" i="1"/>
  <c r="S279" i="1" s="1"/>
  <c r="Q279" i="1"/>
  <c r="P279" i="1"/>
  <c r="V279" i="1" s="1"/>
  <c r="O279" i="1"/>
  <c r="N279" i="1"/>
  <c r="L279" i="1"/>
  <c r="M279" i="1" s="1"/>
  <c r="K279" i="1"/>
  <c r="I279" i="1"/>
  <c r="H279" i="1"/>
  <c r="J279" i="1" s="1"/>
  <c r="T279" i="1" s="1"/>
  <c r="R278" i="1"/>
  <c r="S278" i="1" s="1"/>
  <c r="Q278" i="1"/>
  <c r="P278" i="1"/>
  <c r="V278" i="1" s="1"/>
  <c r="O278" i="1"/>
  <c r="N278" i="1"/>
  <c r="L278" i="1"/>
  <c r="M278" i="1" s="1"/>
  <c r="K278" i="1"/>
  <c r="I278" i="1"/>
  <c r="H278" i="1"/>
  <c r="J278" i="1" s="1"/>
  <c r="T278" i="1" s="1"/>
  <c r="R277" i="1"/>
  <c r="S277" i="1" s="1"/>
  <c r="Q277" i="1"/>
  <c r="P277" i="1"/>
  <c r="O277" i="1"/>
  <c r="N277" i="1"/>
  <c r="L277" i="1"/>
  <c r="M277" i="1" s="1"/>
  <c r="K277" i="1"/>
  <c r="I277" i="1"/>
  <c r="H277" i="1"/>
  <c r="J277" i="1" s="1"/>
  <c r="T277" i="1" s="1"/>
  <c r="R276" i="1"/>
  <c r="S276" i="1" s="1"/>
  <c r="Q276" i="1"/>
  <c r="P276" i="1"/>
  <c r="O276" i="1"/>
  <c r="N276" i="1"/>
  <c r="L276" i="1"/>
  <c r="M276" i="1" s="1"/>
  <c r="K276" i="1"/>
  <c r="I276" i="1"/>
  <c r="H276" i="1"/>
  <c r="J276" i="1" s="1"/>
  <c r="T276" i="1" s="1"/>
  <c r="R275" i="1"/>
  <c r="S275" i="1" s="1"/>
  <c r="Q275" i="1"/>
  <c r="P275" i="1"/>
  <c r="O275" i="1"/>
  <c r="N275" i="1"/>
  <c r="L275" i="1"/>
  <c r="M275" i="1" s="1"/>
  <c r="K275" i="1"/>
  <c r="I275" i="1"/>
  <c r="H275" i="1"/>
  <c r="J275" i="1" s="1"/>
  <c r="T275" i="1" s="1"/>
  <c r="R274" i="1"/>
  <c r="S274" i="1" s="1"/>
  <c r="Q274" i="1"/>
  <c r="P274" i="1"/>
  <c r="V274" i="1" s="1"/>
  <c r="O274" i="1"/>
  <c r="N274" i="1"/>
  <c r="L274" i="1"/>
  <c r="M274" i="1" s="1"/>
  <c r="U274" i="1" s="1"/>
  <c r="K274" i="1"/>
  <c r="I274" i="1"/>
  <c r="H274" i="1"/>
  <c r="J274" i="1" s="1"/>
  <c r="T274" i="1" s="1"/>
  <c r="R273" i="1"/>
  <c r="S273" i="1" s="1"/>
  <c r="Q273" i="1"/>
  <c r="P273" i="1"/>
  <c r="V273" i="1" s="1"/>
  <c r="O273" i="1"/>
  <c r="N273" i="1"/>
  <c r="L273" i="1"/>
  <c r="M273" i="1" s="1"/>
  <c r="U273" i="1" s="1"/>
  <c r="K273" i="1"/>
  <c r="I273" i="1"/>
  <c r="H273" i="1"/>
  <c r="J273" i="1" s="1"/>
  <c r="T273" i="1" s="1"/>
  <c r="R272" i="1"/>
  <c r="S272" i="1" s="1"/>
  <c r="Q272" i="1"/>
  <c r="P272" i="1"/>
  <c r="O272" i="1"/>
  <c r="N272" i="1"/>
  <c r="L272" i="1"/>
  <c r="M272" i="1" s="1"/>
  <c r="U272" i="1" s="1"/>
  <c r="K272" i="1"/>
  <c r="I272" i="1"/>
  <c r="H272" i="1"/>
  <c r="J272" i="1" s="1"/>
  <c r="T272" i="1" s="1"/>
  <c r="R271" i="1"/>
  <c r="S271" i="1" s="1"/>
  <c r="Q271" i="1"/>
  <c r="P271" i="1"/>
  <c r="V271" i="1" s="1"/>
  <c r="O271" i="1"/>
  <c r="N271" i="1"/>
  <c r="L271" i="1"/>
  <c r="M271" i="1" s="1"/>
  <c r="K271" i="1"/>
  <c r="I271" i="1"/>
  <c r="H271" i="1"/>
  <c r="J271" i="1" s="1"/>
  <c r="T271" i="1" s="1"/>
  <c r="R270" i="1"/>
  <c r="S270" i="1" s="1"/>
  <c r="Q270" i="1"/>
  <c r="P270" i="1"/>
  <c r="V270" i="1" s="1"/>
  <c r="O270" i="1"/>
  <c r="N270" i="1"/>
  <c r="L270" i="1"/>
  <c r="M270" i="1" s="1"/>
  <c r="K270" i="1"/>
  <c r="I270" i="1"/>
  <c r="H270" i="1"/>
  <c r="J270" i="1" s="1"/>
  <c r="T270" i="1" s="1"/>
  <c r="R269" i="1"/>
  <c r="S269" i="1" s="1"/>
  <c r="Q269" i="1"/>
  <c r="P269" i="1"/>
  <c r="O269" i="1"/>
  <c r="N269" i="1"/>
  <c r="L269" i="1"/>
  <c r="M269" i="1" s="1"/>
  <c r="K269" i="1"/>
  <c r="I269" i="1"/>
  <c r="H269" i="1"/>
  <c r="J269" i="1" s="1"/>
  <c r="T269" i="1" s="1"/>
  <c r="R268" i="1"/>
  <c r="S268" i="1" s="1"/>
  <c r="Q268" i="1"/>
  <c r="P268" i="1"/>
  <c r="O268" i="1"/>
  <c r="N268" i="1"/>
  <c r="L268" i="1"/>
  <c r="M268" i="1" s="1"/>
  <c r="K268" i="1"/>
  <c r="I268" i="1"/>
  <c r="H268" i="1"/>
  <c r="J268" i="1" s="1"/>
  <c r="T268" i="1" s="1"/>
  <c r="R267" i="1"/>
  <c r="S267" i="1" s="1"/>
  <c r="Q267" i="1"/>
  <c r="P267" i="1"/>
  <c r="O267" i="1"/>
  <c r="N267" i="1"/>
  <c r="L267" i="1"/>
  <c r="M267" i="1" s="1"/>
  <c r="K267" i="1"/>
  <c r="J267" i="1"/>
  <c r="T267" i="1" s="1"/>
  <c r="I267" i="1"/>
  <c r="H267" i="1"/>
  <c r="R266" i="1"/>
  <c r="S266" i="1" s="1"/>
  <c r="Q266" i="1"/>
  <c r="P266" i="1"/>
  <c r="O266" i="1"/>
  <c r="N266" i="1"/>
  <c r="L266" i="1"/>
  <c r="M266" i="1" s="1"/>
  <c r="U266" i="1" s="1"/>
  <c r="K266" i="1"/>
  <c r="I266" i="1"/>
  <c r="H266" i="1"/>
  <c r="J266" i="1" s="1"/>
  <c r="T266" i="1" s="1"/>
  <c r="R265" i="1"/>
  <c r="S265" i="1" s="1"/>
  <c r="Q265" i="1"/>
  <c r="P265" i="1"/>
  <c r="V265" i="1" s="1"/>
  <c r="O265" i="1"/>
  <c r="N265" i="1"/>
  <c r="L265" i="1"/>
  <c r="M265" i="1" s="1"/>
  <c r="K265" i="1"/>
  <c r="J265" i="1"/>
  <c r="T265" i="1" s="1"/>
  <c r="I265" i="1"/>
  <c r="H265" i="1"/>
  <c r="R264" i="1"/>
  <c r="S264" i="1" s="1"/>
  <c r="Q264" i="1"/>
  <c r="P264" i="1"/>
  <c r="O264" i="1"/>
  <c r="N264" i="1"/>
  <c r="L264" i="1"/>
  <c r="M264" i="1" s="1"/>
  <c r="K264" i="1"/>
  <c r="I264" i="1"/>
  <c r="H264" i="1"/>
  <c r="J264" i="1" s="1"/>
  <c r="T264" i="1" s="1"/>
  <c r="R263" i="1"/>
  <c r="S263" i="1" s="1"/>
  <c r="Q263" i="1"/>
  <c r="P263" i="1"/>
  <c r="O263" i="1"/>
  <c r="N263" i="1"/>
  <c r="L263" i="1"/>
  <c r="M263" i="1" s="1"/>
  <c r="K263" i="1"/>
  <c r="J263" i="1"/>
  <c r="T263" i="1" s="1"/>
  <c r="I263" i="1"/>
  <c r="H263" i="1"/>
  <c r="R262" i="1"/>
  <c r="S262" i="1" s="1"/>
  <c r="Q262" i="1"/>
  <c r="P262" i="1"/>
  <c r="O262" i="1"/>
  <c r="N262" i="1"/>
  <c r="L262" i="1"/>
  <c r="M262" i="1" s="1"/>
  <c r="U262" i="1" s="1"/>
  <c r="K262" i="1"/>
  <c r="I262" i="1"/>
  <c r="H262" i="1"/>
  <c r="J262" i="1" s="1"/>
  <c r="T262" i="1" s="1"/>
  <c r="R261" i="1"/>
  <c r="Q261" i="1"/>
  <c r="P261" i="1"/>
  <c r="V261" i="1" s="1"/>
  <c r="O261" i="1"/>
  <c r="N261" i="1"/>
  <c r="L261" i="1"/>
  <c r="M261" i="1" s="1"/>
  <c r="K261" i="1"/>
  <c r="I261" i="1"/>
  <c r="H261" i="1"/>
  <c r="J261" i="1" s="1"/>
  <c r="T261" i="1" s="1"/>
  <c r="R260" i="1"/>
  <c r="Q260" i="1"/>
  <c r="P260" i="1"/>
  <c r="O260" i="1"/>
  <c r="N260" i="1"/>
  <c r="L260" i="1"/>
  <c r="M260" i="1" s="1"/>
  <c r="U260" i="1" s="1"/>
  <c r="K260" i="1"/>
  <c r="J260" i="1"/>
  <c r="T260" i="1" s="1"/>
  <c r="I260" i="1"/>
  <c r="H260" i="1"/>
  <c r="R259" i="1"/>
  <c r="Q259" i="1"/>
  <c r="P259" i="1"/>
  <c r="O259" i="1"/>
  <c r="N259" i="1"/>
  <c r="L259" i="1"/>
  <c r="M259" i="1" s="1"/>
  <c r="K259" i="1"/>
  <c r="I259" i="1"/>
  <c r="H259" i="1"/>
  <c r="R258" i="1"/>
  <c r="Q258" i="1"/>
  <c r="P258" i="1"/>
  <c r="O258" i="1"/>
  <c r="N258" i="1"/>
  <c r="L258" i="1"/>
  <c r="M258" i="1" s="1"/>
  <c r="K258" i="1"/>
  <c r="J258" i="1"/>
  <c r="T258" i="1" s="1"/>
  <c r="I258" i="1"/>
  <c r="H258" i="1"/>
  <c r="R257" i="1"/>
  <c r="Q257" i="1"/>
  <c r="P257" i="1"/>
  <c r="O257" i="1"/>
  <c r="N257" i="1"/>
  <c r="L257" i="1"/>
  <c r="M257" i="1" s="1"/>
  <c r="K257" i="1"/>
  <c r="I257" i="1"/>
  <c r="J257" i="1" s="1"/>
  <c r="T257" i="1" s="1"/>
  <c r="H257" i="1"/>
  <c r="R256" i="1"/>
  <c r="S256" i="1" s="1"/>
  <c r="Q256" i="1"/>
  <c r="O256" i="1"/>
  <c r="N256" i="1"/>
  <c r="M256" i="1"/>
  <c r="L256" i="1"/>
  <c r="K256" i="1"/>
  <c r="J256" i="1"/>
  <c r="T256" i="1" s="1"/>
  <c r="W256" i="1" s="1"/>
  <c r="I256" i="1"/>
  <c r="H256" i="1"/>
  <c r="R255" i="1"/>
  <c r="S255" i="1" s="1"/>
  <c r="W255" i="1" s="1"/>
  <c r="Q255" i="1"/>
  <c r="O255" i="1"/>
  <c r="P255" i="1" s="1"/>
  <c r="N255" i="1"/>
  <c r="M255" i="1"/>
  <c r="L255" i="1"/>
  <c r="K255" i="1"/>
  <c r="J255" i="1"/>
  <c r="T255" i="1" s="1"/>
  <c r="V255" i="1" s="1"/>
  <c r="I255" i="1"/>
  <c r="H255" i="1"/>
  <c r="W254" i="1"/>
  <c r="R254" i="1"/>
  <c r="S254" i="1" s="1"/>
  <c r="Q254" i="1"/>
  <c r="O254" i="1"/>
  <c r="N254" i="1"/>
  <c r="M254" i="1"/>
  <c r="U254" i="1" s="1"/>
  <c r="L254" i="1"/>
  <c r="K254" i="1"/>
  <c r="J254" i="1"/>
  <c r="T254" i="1" s="1"/>
  <c r="I254" i="1"/>
  <c r="H254" i="1"/>
  <c r="R253" i="1"/>
  <c r="S253" i="1" s="1"/>
  <c r="W253" i="1" s="1"/>
  <c r="Q253" i="1"/>
  <c r="O253" i="1"/>
  <c r="P253" i="1" s="1"/>
  <c r="N253" i="1"/>
  <c r="M253" i="1"/>
  <c r="L253" i="1"/>
  <c r="K253" i="1"/>
  <c r="J253" i="1"/>
  <c r="T253" i="1" s="1"/>
  <c r="V253" i="1" s="1"/>
  <c r="I253" i="1"/>
  <c r="H253" i="1"/>
  <c r="W252" i="1"/>
  <c r="R252" i="1"/>
  <c r="S252" i="1" s="1"/>
  <c r="Q252" i="1"/>
  <c r="O252" i="1"/>
  <c r="N252" i="1"/>
  <c r="M252" i="1"/>
  <c r="U252" i="1" s="1"/>
  <c r="L252" i="1"/>
  <c r="K252" i="1"/>
  <c r="J252" i="1"/>
  <c r="T252" i="1" s="1"/>
  <c r="I252" i="1"/>
  <c r="H252" i="1"/>
  <c r="R251" i="1"/>
  <c r="S251" i="1" s="1"/>
  <c r="W251" i="1" s="1"/>
  <c r="Q251" i="1"/>
  <c r="O251" i="1"/>
  <c r="P251" i="1" s="1"/>
  <c r="N251" i="1"/>
  <c r="M251" i="1"/>
  <c r="L251" i="1"/>
  <c r="K251" i="1"/>
  <c r="J251" i="1"/>
  <c r="T251" i="1" s="1"/>
  <c r="V251" i="1" s="1"/>
  <c r="I251" i="1"/>
  <c r="H251" i="1"/>
  <c r="W250" i="1"/>
  <c r="R250" i="1"/>
  <c r="S250" i="1" s="1"/>
  <c r="Q250" i="1"/>
  <c r="O250" i="1"/>
  <c r="N250" i="1"/>
  <c r="M250" i="1"/>
  <c r="U250" i="1" s="1"/>
  <c r="L250" i="1"/>
  <c r="K250" i="1"/>
  <c r="J250" i="1"/>
  <c r="T250" i="1" s="1"/>
  <c r="I250" i="1"/>
  <c r="H250" i="1"/>
  <c r="R249" i="1"/>
  <c r="S249" i="1" s="1"/>
  <c r="W249" i="1" s="1"/>
  <c r="Q249" i="1"/>
  <c r="O249" i="1"/>
  <c r="P249" i="1" s="1"/>
  <c r="N249" i="1"/>
  <c r="M249" i="1"/>
  <c r="L249" i="1"/>
  <c r="K249" i="1"/>
  <c r="J249" i="1"/>
  <c r="T249" i="1" s="1"/>
  <c r="V249" i="1" s="1"/>
  <c r="I249" i="1"/>
  <c r="H249" i="1"/>
  <c r="W248" i="1"/>
  <c r="R248" i="1"/>
  <c r="S248" i="1" s="1"/>
  <c r="Q248" i="1"/>
  <c r="O248" i="1"/>
  <c r="N248" i="1"/>
  <c r="M248" i="1"/>
  <c r="U248" i="1" s="1"/>
  <c r="L248" i="1"/>
  <c r="K248" i="1"/>
  <c r="J248" i="1"/>
  <c r="T248" i="1" s="1"/>
  <c r="I248" i="1"/>
  <c r="H248" i="1"/>
  <c r="R247" i="1"/>
  <c r="S247" i="1" s="1"/>
  <c r="W247" i="1" s="1"/>
  <c r="Q247" i="1"/>
  <c r="O247" i="1"/>
  <c r="P247" i="1" s="1"/>
  <c r="N247" i="1"/>
  <c r="M247" i="1"/>
  <c r="L247" i="1"/>
  <c r="K247" i="1"/>
  <c r="J247" i="1"/>
  <c r="T247" i="1" s="1"/>
  <c r="V247" i="1" s="1"/>
  <c r="I247" i="1"/>
  <c r="H247" i="1"/>
  <c r="W246" i="1"/>
  <c r="R246" i="1"/>
  <c r="S246" i="1" s="1"/>
  <c r="Q246" i="1"/>
  <c r="O246" i="1"/>
  <c r="N246" i="1"/>
  <c r="M246" i="1"/>
  <c r="U246" i="1" s="1"/>
  <c r="L246" i="1"/>
  <c r="K246" i="1"/>
  <c r="J246" i="1"/>
  <c r="T246" i="1" s="1"/>
  <c r="I246" i="1"/>
  <c r="H246" i="1"/>
  <c r="R245" i="1"/>
  <c r="S245" i="1" s="1"/>
  <c r="W245" i="1" s="1"/>
  <c r="Q245" i="1"/>
  <c r="O245" i="1"/>
  <c r="P245" i="1" s="1"/>
  <c r="N245" i="1"/>
  <c r="M245" i="1"/>
  <c r="L245" i="1"/>
  <c r="K245" i="1"/>
  <c r="J245" i="1"/>
  <c r="T245" i="1" s="1"/>
  <c r="V245" i="1" s="1"/>
  <c r="I245" i="1"/>
  <c r="H245" i="1"/>
  <c r="W244" i="1"/>
  <c r="R244" i="1"/>
  <c r="S244" i="1" s="1"/>
  <c r="Q244" i="1"/>
  <c r="O244" i="1"/>
  <c r="N244" i="1"/>
  <c r="M244" i="1"/>
  <c r="U244" i="1" s="1"/>
  <c r="L244" i="1"/>
  <c r="K244" i="1"/>
  <c r="J244" i="1"/>
  <c r="T244" i="1" s="1"/>
  <c r="I244" i="1"/>
  <c r="H244" i="1"/>
  <c r="R243" i="1"/>
  <c r="S243" i="1" s="1"/>
  <c r="W243" i="1" s="1"/>
  <c r="Q243" i="1"/>
  <c r="O243" i="1"/>
  <c r="P243" i="1" s="1"/>
  <c r="N243" i="1"/>
  <c r="M243" i="1"/>
  <c r="L243" i="1"/>
  <c r="K243" i="1"/>
  <c r="J243" i="1"/>
  <c r="T243" i="1" s="1"/>
  <c r="V243" i="1" s="1"/>
  <c r="I243" i="1"/>
  <c r="H243" i="1"/>
  <c r="W242" i="1"/>
  <c r="R242" i="1"/>
  <c r="S242" i="1" s="1"/>
  <c r="Q242" i="1"/>
  <c r="O242" i="1"/>
  <c r="N242" i="1"/>
  <c r="M242" i="1"/>
  <c r="U242" i="1" s="1"/>
  <c r="L242" i="1"/>
  <c r="K242" i="1"/>
  <c r="J242" i="1"/>
  <c r="T242" i="1" s="1"/>
  <c r="I242" i="1"/>
  <c r="H242" i="1"/>
  <c r="R241" i="1"/>
  <c r="S241" i="1" s="1"/>
  <c r="W241" i="1" s="1"/>
  <c r="Q241" i="1"/>
  <c r="O241" i="1"/>
  <c r="P241" i="1" s="1"/>
  <c r="N241" i="1"/>
  <c r="M241" i="1"/>
  <c r="L241" i="1"/>
  <c r="K241" i="1"/>
  <c r="J241" i="1"/>
  <c r="T241" i="1" s="1"/>
  <c r="V241" i="1" s="1"/>
  <c r="I241" i="1"/>
  <c r="H241" i="1"/>
  <c r="W240" i="1"/>
  <c r="R240" i="1"/>
  <c r="S240" i="1" s="1"/>
  <c r="Q240" i="1"/>
  <c r="O240" i="1"/>
  <c r="N240" i="1"/>
  <c r="M240" i="1"/>
  <c r="U240" i="1" s="1"/>
  <c r="L240" i="1"/>
  <c r="K240" i="1"/>
  <c r="J240" i="1"/>
  <c r="T240" i="1" s="1"/>
  <c r="I240" i="1"/>
  <c r="H240" i="1"/>
  <c r="R239" i="1"/>
  <c r="S239" i="1" s="1"/>
  <c r="W239" i="1" s="1"/>
  <c r="Q239" i="1"/>
  <c r="O239" i="1"/>
  <c r="P239" i="1" s="1"/>
  <c r="N239" i="1"/>
  <c r="M239" i="1"/>
  <c r="L239" i="1"/>
  <c r="K239" i="1"/>
  <c r="J239" i="1"/>
  <c r="T239" i="1" s="1"/>
  <c r="V239" i="1" s="1"/>
  <c r="I239" i="1"/>
  <c r="H239" i="1"/>
  <c r="W238" i="1"/>
  <c r="R238" i="1"/>
  <c r="S238" i="1" s="1"/>
  <c r="Q238" i="1"/>
  <c r="O238" i="1"/>
  <c r="N238" i="1"/>
  <c r="M238" i="1"/>
  <c r="U238" i="1" s="1"/>
  <c r="L238" i="1"/>
  <c r="K238" i="1"/>
  <c r="J238" i="1"/>
  <c r="T238" i="1" s="1"/>
  <c r="I238" i="1"/>
  <c r="H238" i="1"/>
  <c r="R237" i="1"/>
  <c r="S237" i="1" s="1"/>
  <c r="W237" i="1" s="1"/>
  <c r="Q237" i="1"/>
  <c r="O237" i="1"/>
  <c r="P237" i="1" s="1"/>
  <c r="N237" i="1"/>
  <c r="M237" i="1"/>
  <c r="L237" i="1"/>
  <c r="K237" i="1"/>
  <c r="J237" i="1"/>
  <c r="T237" i="1" s="1"/>
  <c r="V237" i="1" s="1"/>
  <c r="I237" i="1"/>
  <c r="H237" i="1"/>
  <c r="W236" i="1"/>
  <c r="R236" i="1"/>
  <c r="S236" i="1" s="1"/>
  <c r="Q236" i="1"/>
  <c r="O236" i="1"/>
  <c r="N236" i="1"/>
  <c r="M236" i="1"/>
  <c r="U236" i="1" s="1"/>
  <c r="L236" i="1"/>
  <c r="K236" i="1"/>
  <c r="J236" i="1"/>
  <c r="T236" i="1" s="1"/>
  <c r="I236" i="1"/>
  <c r="H236" i="1"/>
  <c r="R235" i="1"/>
  <c r="S235" i="1" s="1"/>
  <c r="W235" i="1" s="1"/>
  <c r="Q235" i="1"/>
  <c r="O235" i="1"/>
  <c r="P235" i="1" s="1"/>
  <c r="N235" i="1"/>
  <c r="M235" i="1"/>
  <c r="L235" i="1"/>
  <c r="K235" i="1"/>
  <c r="J235" i="1"/>
  <c r="T235" i="1" s="1"/>
  <c r="V235" i="1" s="1"/>
  <c r="I235" i="1"/>
  <c r="H235" i="1"/>
  <c r="W234" i="1"/>
  <c r="R234" i="1"/>
  <c r="S234" i="1" s="1"/>
  <c r="Q234" i="1"/>
  <c r="O234" i="1"/>
  <c r="N234" i="1"/>
  <c r="M234" i="1"/>
  <c r="U234" i="1" s="1"/>
  <c r="L234" i="1"/>
  <c r="K234" i="1"/>
  <c r="J234" i="1"/>
  <c r="T234" i="1" s="1"/>
  <c r="I234" i="1"/>
  <c r="H234" i="1"/>
  <c r="R233" i="1"/>
  <c r="S233" i="1" s="1"/>
  <c r="W233" i="1" s="1"/>
  <c r="Q233" i="1"/>
  <c r="O233" i="1"/>
  <c r="P233" i="1" s="1"/>
  <c r="N233" i="1"/>
  <c r="M233" i="1"/>
  <c r="L233" i="1"/>
  <c r="K233" i="1"/>
  <c r="J233" i="1"/>
  <c r="T233" i="1" s="1"/>
  <c r="V233" i="1" s="1"/>
  <c r="I233" i="1"/>
  <c r="H233" i="1"/>
  <c r="W232" i="1"/>
  <c r="R232" i="1"/>
  <c r="S232" i="1" s="1"/>
  <c r="Q232" i="1"/>
  <c r="O232" i="1"/>
  <c r="N232" i="1"/>
  <c r="M232" i="1"/>
  <c r="U232" i="1" s="1"/>
  <c r="L232" i="1"/>
  <c r="K232" i="1"/>
  <c r="J232" i="1"/>
  <c r="T232" i="1" s="1"/>
  <c r="I232" i="1"/>
  <c r="H232" i="1"/>
  <c r="R231" i="1"/>
  <c r="S231" i="1" s="1"/>
  <c r="W231" i="1" s="1"/>
  <c r="Q231" i="1"/>
  <c r="O231" i="1"/>
  <c r="P231" i="1" s="1"/>
  <c r="N231" i="1"/>
  <c r="M231" i="1"/>
  <c r="L231" i="1"/>
  <c r="K231" i="1"/>
  <c r="J231" i="1"/>
  <c r="T231" i="1" s="1"/>
  <c r="V231" i="1" s="1"/>
  <c r="I231" i="1"/>
  <c r="H231" i="1"/>
  <c r="W230" i="1"/>
  <c r="R230" i="1"/>
  <c r="S230" i="1" s="1"/>
  <c r="Q230" i="1"/>
  <c r="O230" i="1"/>
  <c r="N230" i="1"/>
  <c r="M230" i="1"/>
  <c r="U230" i="1" s="1"/>
  <c r="L230" i="1"/>
  <c r="K230" i="1"/>
  <c r="J230" i="1"/>
  <c r="T230" i="1" s="1"/>
  <c r="I230" i="1"/>
  <c r="H230" i="1"/>
  <c r="R229" i="1"/>
  <c r="S229" i="1" s="1"/>
  <c r="W229" i="1" s="1"/>
  <c r="Q229" i="1"/>
  <c r="O229" i="1"/>
  <c r="P229" i="1" s="1"/>
  <c r="N229" i="1"/>
  <c r="M229" i="1"/>
  <c r="L229" i="1"/>
  <c r="K229" i="1"/>
  <c r="J229" i="1"/>
  <c r="T229" i="1" s="1"/>
  <c r="V229" i="1" s="1"/>
  <c r="I229" i="1"/>
  <c r="H229" i="1"/>
  <c r="W228" i="1"/>
  <c r="R228" i="1"/>
  <c r="S228" i="1" s="1"/>
  <c r="Q228" i="1"/>
  <c r="O228" i="1"/>
  <c r="N228" i="1"/>
  <c r="M228" i="1"/>
  <c r="U228" i="1" s="1"/>
  <c r="L228" i="1"/>
  <c r="K228" i="1"/>
  <c r="J228" i="1"/>
  <c r="T228" i="1" s="1"/>
  <c r="I228" i="1"/>
  <c r="H228" i="1"/>
  <c r="R227" i="1"/>
  <c r="S227" i="1" s="1"/>
  <c r="W227" i="1" s="1"/>
  <c r="Q227" i="1"/>
  <c r="O227" i="1"/>
  <c r="P227" i="1" s="1"/>
  <c r="N227" i="1"/>
  <c r="M227" i="1"/>
  <c r="L227" i="1"/>
  <c r="K227" i="1"/>
  <c r="J227" i="1"/>
  <c r="T227" i="1" s="1"/>
  <c r="V227" i="1" s="1"/>
  <c r="I227" i="1"/>
  <c r="H227" i="1"/>
  <c r="W226" i="1"/>
  <c r="R226" i="1"/>
  <c r="S226" i="1" s="1"/>
  <c r="Q226" i="1"/>
  <c r="O226" i="1"/>
  <c r="N226" i="1"/>
  <c r="M226" i="1"/>
  <c r="U226" i="1" s="1"/>
  <c r="L226" i="1"/>
  <c r="K226" i="1"/>
  <c r="J226" i="1"/>
  <c r="T226" i="1" s="1"/>
  <c r="I226" i="1"/>
  <c r="H226" i="1"/>
  <c r="R225" i="1"/>
  <c r="S225" i="1" s="1"/>
  <c r="W225" i="1" s="1"/>
  <c r="Q225" i="1"/>
  <c r="O225" i="1"/>
  <c r="P225" i="1" s="1"/>
  <c r="N225" i="1"/>
  <c r="M225" i="1"/>
  <c r="L225" i="1"/>
  <c r="K225" i="1"/>
  <c r="J225" i="1"/>
  <c r="T225" i="1" s="1"/>
  <c r="V225" i="1" s="1"/>
  <c r="I225" i="1"/>
  <c r="H225" i="1"/>
  <c r="W224" i="1"/>
  <c r="R224" i="1"/>
  <c r="S224" i="1" s="1"/>
  <c r="Q224" i="1"/>
  <c r="O224" i="1"/>
  <c r="N224" i="1"/>
  <c r="M224" i="1"/>
  <c r="U224" i="1" s="1"/>
  <c r="L224" i="1"/>
  <c r="K224" i="1"/>
  <c r="J224" i="1"/>
  <c r="T224" i="1" s="1"/>
  <c r="I224" i="1"/>
  <c r="H224" i="1"/>
  <c r="R223" i="1"/>
  <c r="S223" i="1" s="1"/>
  <c r="W223" i="1" s="1"/>
  <c r="Q223" i="1"/>
  <c r="O223" i="1"/>
  <c r="P223" i="1" s="1"/>
  <c r="N223" i="1"/>
  <c r="M223" i="1"/>
  <c r="L223" i="1"/>
  <c r="K223" i="1"/>
  <c r="J223" i="1"/>
  <c r="T223" i="1" s="1"/>
  <c r="V223" i="1" s="1"/>
  <c r="I223" i="1"/>
  <c r="H223" i="1"/>
  <c r="W222" i="1"/>
  <c r="R222" i="1"/>
  <c r="S222" i="1" s="1"/>
  <c r="Q222" i="1"/>
  <c r="O222" i="1"/>
  <c r="N222" i="1"/>
  <c r="M222" i="1"/>
  <c r="U222" i="1" s="1"/>
  <c r="L222" i="1"/>
  <c r="K222" i="1"/>
  <c r="J222" i="1"/>
  <c r="T222" i="1" s="1"/>
  <c r="I222" i="1"/>
  <c r="H222" i="1"/>
  <c r="R221" i="1"/>
  <c r="S221" i="1" s="1"/>
  <c r="W221" i="1" s="1"/>
  <c r="Q221" i="1"/>
  <c r="O221" i="1"/>
  <c r="P221" i="1" s="1"/>
  <c r="N221" i="1"/>
  <c r="M221" i="1"/>
  <c r="L221" i="1"/>
  <c r="K221" i="1"/>
  <c r="J221" i="1"/>
  <c r="T221" i="1" s="1"/>
  <c r="V221" i="1" s="1"/>
  <c r="I221" i="1"/>
  <c r="H221" i="1"/>
  <c r="W220" i="1"/>
  <c r="R220" i="1"/>
  <c r="S220" i="1" s="1"/>
  <c r="Q220" i="1"/>
  <c r="O220" i="1"/>
  <c r="N220" i="1"/>
  <c r="M220" i="1"/>
  <c r="U220" i="1" s="1"/>
  <c r="L220" i="1"/>
  <c r="K220" i="1"/>
  <c r="J220" i="1"/>
  <c r="T220" i="1" s="1"/>
  <c r="I220" i="1"/>
  <c r="H220" i="1"/>
  <c r="R219" i="1"/>
  <c r="S219" i="1" s="1"/>
  <c r="W219" i="1" s="1"/>
  <c r="Q219" i="1"/>
  <c r="O219" i="1"/>
  <c r="P219" i="1" s="1"/>
  <c r="N219" i="1"/>
  <c r="M219" i="1"/>
  <c r="L219" i="1"/>
  <c r="K219" i="1"/>
  <c r="J219" i="1"/>
  <c r="T219" i="1" s="1"/>
  <c r="V219" i="1" s="1"/>
  <c r="I219" i="1"/>
  <c r="H219" i="1"/>
  <c r="W218" i="1"/>
  <c r="R218" i="1"/>
  <c r="S218" i="1" s="1"/>
  <c r="Q218" i="1"/>
  <c r="O218" i="1"/>
  <c r="N218" i="1"/>
  <c r="M218" i="1"/>
  <c r="U218" i="1" s="1"/>
  <c r="L218" i="1"/>
  <c r="K218" i="1"/>
  <c r="J218" i="1"/>
  <c r="T218" i="1" s="1"/>
  <c r="I218" i="1"/>
  <c r="H218" i="1"/>
  <c r="R217" i="1"/>
  <c r="S217" i="1" s="1"/>
  <c r="W217" i="1" s="1"/>
  <c r="Q217" i="1"/>
  <c r="O217" i="1"/>
  <c r="P217" i="1" s="1"/>
  <c r="N217" i="1"/>
  <c r="M217" i="1"/>
  <c r="L217" i="1"/>
  <c r="K217" i="1"/>
  <c r="J217" i="1"/>
  <c r="T217" i="1" s="1"/>
  <c r="V217" i="1" s="1"/>
  <c r="I217" i="1"/>
  <c r="H217" i="1"/>
  <c r="W216" i="1"/>
  <c r="R216" i="1"/>
  <c r="S216" i="1" s="1"/>
  <c r="Q216" i="1"/>
  <c r="O216" i="1"/>
  <c r="N216" i="1"/>
  <c r="M216" i="1"/>
  <c r="U216" i="1" s="1"/>
  <c r="L216" i="1"/>
  <c r="K216" i="1"/>
  <c r="J216" i="1"/>
  <c r="T216" i="1" s="1"/>
  <c r="I216" i="1"/>
  <c r="H216" i="1"/>
  <c r="R215" i="1"/>
  <c r="S215" i="1" s="1"/>
  <c r="W215" i="1" s="1"/>
  <c r="Q215" i="1"/>
  <c r="O215" i="1"/>
  <c r="P215" i="1" s="1"/>
  <c r="N215" i="1"/>
  <c r="M215" i="1"/>
  <c r="L215" i="1"/>
  <c r="K215" i="1"/>
  <c r="J215" i="1"/>
  <c r="T215" i="1" s="1"/>
  <c r="V215" i="1" s="1"/>
  <c r="I215" i="1"/>
  <c r="H215" i="1"/>
  <c r="W214" i="1"/>
  <c r="R214" i="1"/>
  <c r="S214" i="1" s="1"/>
  <c r="Q214" i="1"/>
  <c r="O214" i="1"/>
  <c r="N214" i="1"/>
  <c r="M214" i="1"/>
  <c r="U214" i="1" s="1"/>
  <c r="L214" i="1"/>
  <c r="K214" i="1"/>
  <c r="J214" i="1"/>
  <c r="T214" i="1" s="1"/>
  <c r="I214" i="1"/>
  <c r="H214" i="1"/>
  <c r="R213" i="1"/>
  <c r="S213" i="1" s="1"/>
  <c r="Q213" i="1"/>
  <c r="O213" i="1"/>
  <c r="P213" i="1" s="1"/>
  <c r="N213" i="1"/>
  <c r="M213" i="1"/>
  <c r="L213" i="1"/>
  <c r="K213" i="1"/>
  <c r="J213" i="1"/>
  <c r="T213" i="1" s="1"/>
  <c r="I213" i="1"/>
  <c r="H213" i="1"/>
  <c r="R212" i="1"/>
  <c r="S212" i="1" s="1"/>
  <c r="W212" i="1" s="1"/>
  <c r="Q212" i="1"/>
  <c r="O212" i="1"/>
  <c r="P212" i="1" s="1"/>
  <c r="V212" i="1" s="1"/>
  <c r="N212" i="1"/>
  <c r="M212" i="1"/>
  <c r="L212" i="1"/>
  <c r="K212" i="1"/>
  <c r="J212" i="1"/>
  <c r="T212" i="1" s="1"/>
  <c r="U212" i="1" s="1"/>
  <c r="I212" i="1"/>
  <c r="H212" i="1"/>
  <c r="W211" i="1"/>
  <c r="R211" i="1"/>
  <c r="S211" i="1" s="1"/>
  <c r="Q211" i="1"/>
  <c r="O211" i="1"/>
  <c r="N211" i="1"/>
  <c r="M211" i="1"/>
  <c r="U211" i="1" s="1"/>
  <c r="L211" i="1"/>
  <c r="K211" i="1"/>
  <c r="J211" i="1"/>
  <c r="T211" i="1" s="1"/>
  <c r="I211" i="1"/>
  <c r="H211" i="1"/>
  <c r="R210" i="1"/>
  <c r="S210" i="1" s="1"/>
  <c r="W210" i="1" s="1"/>
  <c r="Q210" i="1"/>
  <c r="O210" i="1"/>
  <c r="P210" i="1" s="1"/>
  <c r="N210" i="1"/>
  <c r="M210" i="1"/>
  <c r="L210" i="1"/>
  <c r="K210" i="1"/>
  <c r="J210" i="1"/>
  <c r="T210" i="1" s="1"/>
  <c r="V210" i="1" s="1"/>
  <c r="I210" i="1"/>
  <c r="H210" i="1"/>
  <c r="R209" i="1"/>
  <c r="S209" i="1" s="1"/>
  <c r="W209" i="1" s="1"/>
  <c r="Q209" i="1"/>
  <c r="O209" i="1"/>
  <c r="N209" i="1"/>
  <c r="M209" i="1"/>
  <c r="U209" i="1" s="1"/>
  <c r="L209" i="1"/>
  <c r="K209" i="1"/>
  <c r="J209" i="1"/>
  <c r="T209" i="1" s="1"/>
  <c r="I209" i="1"/>
  <c r="H209" i="1"/>
  <c r="W208" i="1"/>
  <c r="R208" i="1"/>
  <c r="S208" i="1" s="1"/>
  <c r="Q208" i="1"/>
  <c r="O208" i="1"/>
  <c r="N208" i="1"/>
  <c r="M208" i="1"/>
  <c r="U208" i="1" s="1"/>
  <c r="L208" i="1"/>
  <c r="K208" i="1"/>
  <c r="J208" i="1"/>
  <c r="T208" i="1" s="1"/>
  <c r="I208" i="1"/>
  <c r="H208" i="1"/>
  <c r="R207" i="1"/>
  <c r="S207" i="1" s="1"/>
  <c r="W207" i="1" s="1"/>
  <c r="Q207" i="1"/>
  <c r="O207" i="1"/>
  <c r="P207" i="1" s="1"/>
  <c r="V207" i="1" s="1"/>
  <c r="N207" i="1"/>
  <c r="M207" i="1"/>
  <c r="L207" i="1"/>
  <c r="K207" i="1"/>
  <c r="J207" i="1"/>
  <c r="T207" i="1" s="1"/>
  <c r="U207" i="1" s="1"/>
  <c r="I207" i="1"/>
  <c r="H207" i="1"/>
  <c r="W206" i="1"/>
  <c r="R206" i="1"/>
  <c r="S206" i="1" s="1"/>
  <c r="Q206" i="1"/>
  <c r="O206" i="1"/>
  <c r="N206" i="1"/>
  <c r="M206" i="1"/>
  <c r="U206" i="1" s="1"/>
  <c r="L206" i="1"/>
  <c r="K206" i="1"/>
  <c r="J206" i="1"/>
  <c r="T206" i="1" s="1"/>
  <c r="I206" i="1"/>
  <c r="H206" i="1"/>
  <c r="R205" i="1"/>
  <c r="S205" i="1" s="1"/>
  <c r="Q205" i="1"/>
  <c r="O205" i="1"/>
  <c r="P205" i="1" s="1"/>
  <c r="N205" i="1"/>
  <c r="M205" i="1"/>
  <c r="L205" i="1"/>
  <c r="K205" i="1"/>
  <c r="J205" i="1"/>
  <c r="I205" i="1"/>
  <c r="H205" i="1"/>
  <c r="R204" i="1"/>
  <c r="S204" i="1" s="1"/>
  <c r="W204" i="1" s="1"/>
  <c r="Q204" i="1"/>
  <c r="O204" i="1"/>
  <c r="P204" i="1" s="1"/>
  <c r="V204" i="1" s="1"/>
  <c r="N204" i="1"/>
  <c r="M204" i="1"/>
  <c r="L204" i="1"/>
  <c r="K204" i="1"/>
  <c r="J204" i="1"/>
  <c r="T204" i="1" s="1"/>
  <c r="I204" i="1"/>
  <c r="H204" i="1"/>
  <c r="W203" i="1"/>
  <c r="R203" i="1"/>
  <c r="S203" i="1" s="1"/>
  <c r="Q203" i="1"/>
  <c r="O203" i="1"/>
  <c r="N203" i="1"/>
  <c r="M203" i="1"/>
  <c r="U203" i="1" s="1"/>
  <c r="L203" i="1"/>
  <c r="K203" i="1"/>
  <c r="J203" i="1"/>
  <c r="T203" i="1" s="1"/>
  <c r="I203" i="1"/>
  <c r="H203" i="1"/>
  <c r="R202" i="1"/>
  <c r="S202" i="1" s="1"/>
  <c r="W202" i="1" s="1"/>
  <c r="Q202" i="1"/>
  <c r="O202" i="1"/>
  <c r="P202" i="1" s="1"/>
  <c r="N202" i="1"/>
  <c r="M202" i="1"/>
  <c r="L202" i="1"/>
  <c r="K202" i="1"/>
  <c r="J202" i="1"/>
  <c r="T202" i="1" s="1"/>
  <c r="I202" i="1"/>
  <c r="H202" i="1"/>
  <c r="R201" i="1"/>
  <c r="S201" i="1" s="1"/>
  <c r="W201" i="1" s="1"/>
  <c r="Q201" i="1"/>
  <c r="O201" i="1"/>
  <c r="N201" i="1"/>
  <c r="M201" i="1"/>
  <c r="U201" i="1" s="1"/>
  <c r="L201" i="1"/>
  <c r="K201" i="1"/>
  <c r="J201" i="1"/>
  <c r="T201" i="1" s="1"/>
  <c r="I201" i="1"/>
  <c r="H201" i="1"/>
  <c r="W200" i="1"/>
  <c r="R200" i="1"/>
  <c r="S200" i="1" s="1"/>
  <c r="Q200" i="1"/>
  <c r="O200" i="1"/>
  <c r="N200" i="1"/>
  <c r="M200" i="1"/>
  <c r="U200" i="1" s="1"/>
  <c r="L200" i="1"/>
  <c r="K200" i="1"/>
  <c r="J200" i="1"/>
  <c r="T200" i="1" s="1"/>
  <c r="I200" i="1"/>
  <c r="H200" i="1"/>
  <c r="R199" i="1"/>
  <c r="S199" i="1" s="1"/>
  <c r="W199" i="1" s="1"/>
  <c r="Q199" i="1"/>
  <c r="O199" i="1"/>
  <c r="P199" i="1" s="1"/>
  <c r="V199" i="1" s="1"/>
  <c r="N199" i="1"/>
  <c r="M199" i="1"/>
  <c r="L199" i="1"/>
  <c r="K199" i="1"/>
  <c r="J199" i="1"/>
  <c r="T199" i="1" s="1"/>
  <c r="I199" i="1"/>
  <c r="H199" i="1"/>
  <c r="W198" i="1"/>
  <c r="R198" i="1"/>
  <c r="S198" i="1" s="1"/>
  <c r="Q198" i="1"/>
  <c r="O198" i="1"/>
  <c r="N198" i="1"/>
  <c r="M198" i="1"/>
  <c r="U198" i="1" s="1"/>
  <c r="L198" i="1"/>
  <c r="K198" i="1"/>
  <c r="J198" i="1"/>
  <c r="T198" i="1" s="1"/>
  <c r="I198" i="1"/>
  <c r="H198" i="1"/>
  <c r="R197" i="1"/>
  <c r="S197" i="1" s="1"/>
  <c r="Q197" i="1"/>
  <c r="O197" i="1"/>
  <c r="P197" i="1" s="1"/>
  <c r="N197" i="1"/>
  <c r="M197" i="1"/>
  <c r="L197" i="1"/>
  <c r="K197" i="1"/>
  <c r="J197" i="1"/>
  <c r="I197" i="1"/>
  <c r="H197" i="1"/>
  <c r="R196" i="1"/>
  <c r="S196" i="1" s="1"/>
  <c r="W196" i="1" s="1"/>
  <c r="Q196" i="1"/>
  <c r="O196" i="1"/>
  <c r="P196" i="1" s="1"/>
  <c r="V196" i="1" s="1"/>
  <c r="N196" i="1"/>
  <c r="M196" i="1"/>
  <c r="L196" i="1"/>
  <c r="K196" i="1"/>
  <c r="J196" i="1"/>
  <c r="T196" i="1" s="1"/>
  <c r="I196" i="1"/>
  <c r="H196" i="1"/>
  <c r="W195" i="1"/>
  <c r="R195" i="1"/>
  <c r="S195" i="1" s="1"/>
  <c r="Q195" i="1"/>
  <c r="O195" i="1"/>
  <c r="N195" i="1"/>
  <c r="M195" i="1"/>
  <c r="U195" i="1" s="1"/>
  <c r="L195" i="1"/>
  <c r="K195" i="1"/>
  <c r="J195" i="1"/>
  <c r="T195" i="1" s="1"/>
  <c r="I195" i="1"/>
  <c r="H195" i="1"/>
  <c r="R194" i="1"/>
  <c r="S194" i="1" s="1"/>
  <c r="W194" i="1" s="1"/>
  <c r="Q194" i="1"/>
  <c r="O194" i="1"/>
  <c r="P194" i="1" s="1"/>
  <c r="N194" i="1"/>
  <c r="M194" i="1"/>
  <c r="L194" i="1"/>
  <c r="K194" i="1"/>
  <c r="J194" i="1"/>
  <c r="T194" i="1" s="1"/>
  <c r="I194" i="1"/>
  <c r="H194" i="1"/>
  <c r="R193" i="1"/>
  <c r="S193" i="1" s="1"/>
  <c r="W193" i="1" s="1"/>
  <c r="Q193" i="1"/>
  <c r="O193" i="1"/>
  <c r="P193" i="1" s="1"/>
  <c r="N193" i="1"/>
  <c r="L193" i="1"/>
  <c r="K193" i="1"/>
  <c r="M193" i="1" s="1"/>
  <c r="J193" i="1"/>
  <c r="T193" i="1" s="1"/>
  <c r="I193" i="1"/>
  <c r="H193" i="1"/>
  <c r="R192" i="1"/>
  <c r="S192" i="1" s="1"/>
  <c r="Q192" i="1"/>
  <c r="O192" i="1"/>
  <c r="P192" i="1" s="1"/>
  <c r="N192" i="1"/>
  <c r="M192" i="1"/>
  <c r="L192" i="1"/>
  <c r="K192" i="1"/>
  <c r="J192" i="1"/>
  <c r="T192" i="1" s="1"/>
  <c r="I192" i="1"/>
  <c r="H192" i="1"/>
  <c r="T191" i="1"/>
  <c r="R191" i="1"/>
  <c r="S191" i="1" s="1"/>
  <c r="W191" i="1" s="1"/>
  <c r="Q191" i="1"/>
  <c r="O191" i="1"/>
  <c r="N191" i="1"/>
  <c r="M191" i="1"/>
  <c r="U191" i="1" s="1"/>
  <c r="L191" i="1"/>
  <c r="K191" i="1"/>
  <c r="J191" i="1"/>
  <c r="I191" i="1"/>
  <c r="H191" i="1"/>
  <c r="S190" i="1"/>
  <c r="R190" i="1"/>
  <c r="Q190" i="1"/>
  <c r="O190" i="1"/>
  <c r="N190" i="1"/>
  <c r="M190" i="1"/>
  <c r="L190" i="1"/>
  <c r="K190" i="1"/>
  <c r="I190" i="1"/>
  <c r="H190" i="1"/>
  <c r="J190" i="1" s="1"/>
  <c r="S189" i="1"/>
  <c r="R189" i="1"/>
  <c r="Q189" i="1"/>
  <c r="O189" i="1"/>
  <c r="P189" i="1" s="1"/>
  <c r="N189" i="1"/>
  <c r="M189" i="1"/>
  <c r="L189" i="1"/>
  <c r="K189" i="1"/>
  <c r="I189" i="1"/>
  <c r="H189" i="1"/>
  <c r="J189" i="1" s="1"/>
  <c r="S188" i="1"/>
  <c r="R188" i="1"/>
  <c r="Q188" i="1"/>
  <c r="O188" i="1"/>
  <c r="P188" i="1" s="1"/>
  <c r="N188" i="1"/>
  <c r="M188" i="1"/>
  <c r="L188" i="1"/>
  <c r="K188" i="1"/>
  <c r="I188" i="1"/>
  <c r="H188" i="1"/>
  <c r="J188" i="1" s="1"/>
  <c r="S187" i="1"/>
  <c r="R187" i="1"/>
  <c r="Q187" i="1"/>
  <c r="O187" i="1"/>
  <c r="P187" i="1" s="1"/>
  <c r="N187" i="1"/>
  <c r="M187" i="1"/>
  <c r="L187" i="1"/>
  <c r="K187" i="1"/>
  <c r="I187" i="1"/>
  <c r="H187" i="1"/>
  <c r="J187" i="1" s="1"/>
  <c r="S186" i="1"/>
  <c r="R186" i="1"/>
  <c r="Q186" i="1"/>
  <c r="O186" i="1"/>
  <c r="N186" i="1"/>
  <c r="M186" i="1"/>
  <c r="L186" i="1"/>
  <c r="K186" i="1"/>
  <c r="I186" i="1"/>
  <c r="H186" i="1"/>
  <c r="J186" i="1" s="1"/>
  <c r="S185" i="1"/>
  <c r="R185" i="1"/>
  <c r="Q185" i="1"/>
  <c r="O185" i="1"/>
  <c r="N185" i="1"/>
  <c r="M185" i="1"/>
  <c r="L185" i="1"/>
  <c r="K185" i="1"/>
  <c r="I185" i="1"/>
  <c r="H185" i="1"/>
  <c r="J185" i="1" s="1"/>
  <c r="S184" i="1"/>
  <c r="R184" i="1"/>
  <c r="Q184" i="1"/>
  <c r="O184" i="1"/>
  <c r="N184" i="1"/>
  <c r="M184" i="1"/>
  <c r="L184" i="1"/>
  <c r="K184" i="1"/>
  <c r="I184" i="1"/>
  <c r="H184" i="1"/>
  <c r="J184" i="1" s="1"/>
  <c r="S183" i="1"/>
  <c r="R183" i="1"/>
  <c r="Q183" i="1"/>
  <c r="O183" i="1"/>
  <c r="N183" i="1"/>
  <c r="M183" i="1"/>
  <c r="L183" i="1"/>
  <c r="K183" i="1"/>
  <c r="I183" i="1"/>
  <c r="H183" i="1"/>
  <c r="J183" i="1" s="1"/>
  <c r="S182" i="1"/>
  <c r="R182" i="1"/>
  <c r="Q182" i="1"/>
  <c r="O182" i="1"/>
  <c r="P182" i="1" s="1"/>
  <c r="N182" i="1"/>
  <c r="M182" i="1"/>
  <c r="L182" i="1"/>
  <c r="K182" i="1"/>
  <c r="I182" i="1"/>
  <c r="H182" i="1"/>
  <c r="J182" i="1" s="1"/>
  <c r="S181" i="1"/>
  <c r="R181" i="1"/>
  <c r="Q181" i="1"/>
  <c r="O181" i="1"/>
  <c r="N181" i="1"/>
  <c r="M181" i="1"/>
  <c r="L181" i="1"/>
  <c r="K181" i="1"/>
  <c r="I181" i="1"/>
  <c r="H181" i="1"/>
  <c r="J181" i="1" s="1"/>
  <c r="S180" i="1"/>
  <c r="R180" i="1"/>
  <c r="Q180" i="1"/>
  <c r="O180" i="1"/>
  <c r="N180" i="1"/>
  <c r="M180" i="1"/>
  <c r="L180" i="1"/>
  <c r="K180" i="1"/>
  <c r="I180" i="1"/>
  <c r="H180" i="1"/>
  <c r="J180" i="1" s="1"/>
  <c r="S179" i="1"/>
  <c r="R179" i="1"/>
  <c r="Q179" i="1"/>
  <c r="O179" i="1"/>
  <c r="N179" i="1"/>
  <c r="M179" i="1"/>
  <c r="L179" i="1"/>
  <c r="K179" i="1"/>
  <c r="I179" i="1"/>
  <c r="H179" i="1"/>
  <c r="J179" i="1" s="1"/>
  <c r="S178" i="1"/>
  <c r="R178" i="1"/>
  <c r="Q178" i="1"/>
  <c r="O178" i="1"/>
  <c r="P178" i="1" s="1"/>
  <c r="V178" i="1" s="1"/>
  <c r="N178" i="1"/>
  <c r="M178" i="1"/>
  <c r="L178" i="1"/>
  <c r="K178" i="1"/>
  <c r="I178" i="1"/>
  <c r="H178" i="1"/>
  <c r="J178" i="1" s="1"/>
  <c r="T178" i="1" s="1"/>
  <c r="W177" i="1"/>
  <c r="S177" i="1"/>
  <c r="R177" i="1"/>
  <c r="Q177" i="1"/>
  <c r="O177" i="1"/>
  <c r="N177" i="1"/>
  <c r="M177" i="1"/>
  <c r="U177" i="1" s="1"/>
  <c r="L177" i="1"/>
  <c r="K177" i="1"/>
  <c r="I177" i="1"/>
  <c r="H177" i="1"/>
  <c r="J177" i="1" s="1"/>
  <c r="T177" i="1" s="1"/>
  <c r="S176" i="1"/>
  <c r="R176" i="1"/>
  <c r="Q176" i="1"/>
  <c r="O176" i="1"/>
  <c r="N176" i="1"/>
  <c r="M176" i="1"/>
  <c r="L176" i="1"/>
  <c r="K176" i="1"/>
  <c r="I176" i="1"/>
  <c r="H176" i="1"/>
  <c r="J176" i="1" s="1"/>
  <c r="W175" i="1"/>
  <c r="S175" i="1"/>
  <c r="R175" i="1"/>
  <c r="Q175" i="1"/>
  <c r="O175" i="1"/>
  <c r="N175" i="1"/>
  <c r="M175" i="1"/>
  <c r="U175" i="1" s="1"/>
  <c r="L175" i="1"/>
  <c r="K175" i="1"/>
  <c r="I175" i="1"/>
  <c r="H175" i="1"/>
  <c r="J175" i="1" s="1"/>
  <c r="T175" i="1" s="1"/>
  <c r="W174" i="1"/>
  <c r="S174" i="1"/>
  <c r="R174" i="1"/>
  <c r="Q174" i="1"/>
  <c r="O174" i="1"/>
  <c r="N174" i="1"/>
  <c r="L174" i="1"/>
  <c r="M174" i="1" s="1"/>
  <c r="U174" i="1" s="1"/>
  <c r="K174" i="1"/>
  <c r="I174" i="1"/>
  <c r="H174" i="1"/>
  <c r="J174" i="1" s="1"/>
  <c r="T174" i="1" s="1"/>
  <c r="S173" i="1"/>
  <c r="R173" i="1"/>
  <c r="Q173" i="1"/>
  <c r="O173" i="1"/>
  <c r="N173" i="1"/>
  <c r="L173" i="1"/>
  <c r="M173" i="1" s="1"/>
  <c r="K173" i="1"/>
  <c r="I173" i="1"/>
  <c r="H173" i="1"/>
  <c r="J173" i="1" s="1"/>
  <c r="S172" i="1"/>
  <c r="R172" i="1"/>
  <c r="Q172" i="1"/>
  <c r="O172" i="1"/>
  <c r="P172" i="1" s="1"/>
  <c r="N172" i="1"/>
  <c r="L172" i="1"/>
  <c r="M172" i="1" s="1"/>
  <c r="K172" i="1"/>
  <c r="I172" i="1"/>
  <c r="H172" i="1"/>
  <c r="J172" i="1" s="1"/>
  <c r="T172" i="1" s="1"/>
  <c r="W171" i="1"/>
  <c r="S171" i="1"/>
  <c r="R171" i="1"/>
  <c r="Q171" i="1"/>
  <c r="O171" i="1"/>
  <c r="N171" i="1"/>
  <c r="M171" i="1"/>
  <c r="U171" i="1" s="1"/>
  <c r="L171" i="1"/>
  <c r="K171" i="1"/>
  <c r="I171" i="1"/>
  <c r="H171" i="1"/>
  <c r="J171" i="1" s="1"/>
  <c r="T171" i="1" s="1"/>
  <c r="U170" i="1"/>
  <c r="T170" i="1"/>
  <c r="W170" i="1" s="1"/>
  <c r="S170" i="1"/>
  <c r="R170" i="1"/>
  <c r="Q170" i="1"/>
  <c r="O170" i="1"/>
  <c r="N170" i="1"/>
  <c r="L170" i="1"/>
  <c r="M170" i="1" s="1"/>
  <c r="K170" i="1"/>
  <c r="I170" i="1"/>
  <c r="H170" i="1"/>
  <c r="J170" i="1" s="1"/>
  <c r="S169" i="1"/>
  <c r="R169" i="1"/>
  <c r="Q169" i="1"/>
  <c r="O169" i="1"/>
  <c r="N169" i="1"/>
  <c r="L169" i="1"/>
  <c r="M169" i="1" s="1"/>
  <c r="K169" i="1"/>
  <c r="I169" i="1"/>
  <c r="H169" i="1"/>
  <c r="J169" i="1" s="1"/>
  <c r="S168" i="1"/>
  <c r="R168" i="1"/>
  <c r="Q168" i="1"/>
  <c r="O168" i="1"/>
  <c r="P168" i="1" s="1"/>
  <c r="N168" i="1"/>
  <c r="L168" i="1"/>
  <c r="M168" i="1" s="1"/>
  <c r="K168" i="1"/>
  <c r="I168" i="1"/>
  <c r="H168" i="1"/>
  <c r="J168" i="1" s="1"/>
  <c r="T168" i="1" s="1"/>
  <c r="W167" i="1"/>
  <c r="S167" i="1"/>
  <c r="R167" i="1"/>
  <c r="Q167" i="1"/>
  <c r="O167" i="1"/>
  <c r="N167" i="1"/>
  <c r="M167" i="1"/>
  <c r="U167" i="1" s="1"/>
  <c r="L167" i="1"/>
  <c r="K167" i="1"/>
  <c r="I167" i="1"/>
  <c r="H167" i="1"/>
  <c r="J167" i="1" s="1"/>
  <c r="T167" i="1" s="1"/>
  <c r="T166" i="1"/>
  <c r="W166" i="1" s="1"/>
  <c r="S166" i="1"/>
  <c r="R166" i="1"/>
  <c r="Q166" i="1"/>
  <c r="O166" i="1"/>
  <c r="N166" i="1"/>
  <c r="L166" i="1"/>
  <c r="M166" i="1" s="1"/>
  <c r="U166" i="1" s="1"/>
  <c r="K166" i="1"/>
  <c r="I166" i="1"/>
  <c r="H166" i="1"/>
  <c r="J166" i="1" s="1"/>
  <c r="S165" i="1"/>
  <c r="R165" i="1"/>
  <c r="Q165" i="1"/>
  <c r="O165" i="1"/>
  <c r="N165" i="1"/>
  <c r="L165" i="1"/>
  <c r="M165" i="1" s="1"/>
  <c r="K165" i="1"/>
  <c r="I165" i="1"/>
  <c r="H165" i="1"/>
  <c r="J165" i="1" s="1"/>
  <c r="S164" i="1"/>
  <c r="R164" i="1"/>
  <c r="Q164" i="1"/>
  <c r="O164" i="1"/>
  <c r="P164" i="1" s="1"/>
  <c r="N164" i="1"/>
  <c r="L164" i="1"/>
  <c r="M164" i="1" s="1"/>
  <c r="K164" i="1"/>
  <c r="I164" i="1"/>
  <c r="H164" i="1"/>
  <c r="J164" i="1" s="1"/>
  <c r="T164" i="1" s="1"/>
  <c r="W163" i="1"/>
  <c r="S163" i="1"/>
  <c r="R163" i="1"/>
  <c r="Q163" i="1"/>
  <c r="O163" i="1"/>
  <c r="N163" i="1"/>
  <c r="M163" i="1"/>
  <c r="U163" i="1" s="1"/>
  <c r="L163" i="1"/>
  <c r="K163" i="1"/>
  <c r="I163" i="1"/>
  <c r="H163" i="1"/>
  <c r="J163" i="1" s="1"/>
  <c r="T163" i="1" s="1"/>
  <c r="T162" i="1"/>
  <c r="W162" i="1" s="1"/>
  <c r="S162" i="1"/>
  <c r="R162" i="1"/>
  <c r="Q162" i="1"/>
  <c r="O162" i="1"/>
  <c r="N162" i="1"/>
  <c r="L162" i="1"/>
  <c r="M162" i="1" s="1"/>
  <c r="U162" i="1" s="1"/>
  <c r="K162" i="1"/>
  <c r="I162" i="1"/>
  <c r="H162" i="1"/>
  <c r="J162" i="1" s="1"/>
  <c r="T161" i="1"/>
  <c r="S161" i="1"/>
  <c r="R161" i="1"/>
  <c r="Q161" i="1"/>
  <c r="O161" i="1"/>
  <c r="P161" i="1" s="1"/>
  <c r="V161" i="1" s="1"/>
  <c r="N161" i="1"/>
  <c r="M161" i="1"/>
  <c r="U161" i="1" s="1"/>
  <c r="L161" i="1"/>
  <c r="K161" i="1"/>
  <c r="I161" i="1"/>
  <c r="H161" i="1"/>
  <c r="J161" i="1" s="1"/>
  <c r="W161" i="1" s="1"/>
  <c r="S160" i="1"/>
  <c r="R160" i="1"/>
  <c r="Q160" i="1"/>
  <c r="P160" i="1"/>
  <c r="O160" i="1"/>
  <c r="N160" i="1"/>
  <c r="L160" i="1"/>
  <c r="M160" i="1" s="1"/>
  <c r="K160" i="1"/>
  <c r="I160" i="1"/>
  <c r="H160" i="1"/>
  <c r="J160" i="1" s="1"/>
  <c r="S159" i="1"/>
  <c r="R159" i="1"/>
  <c r="Q159" i="1"/>
  <c r="P159" i="1"/>
  <c r="O159" i="1"/>
  <c r="N159" i="1"/>
  <c r="L159" i="1"/>
  <c r="M159" i="1" s="1"/>
  <c r="K159" i="1"/>
  <c r="I159" i="1"/>
  <c r="H159" i="1"/>
  <c r="J159" i="1" s="1"/>
  <c r="W158" i="1"/>
  <c r="S158" i="1"/>
  <c r="R158" i="1"/>
  <c r="Q158" i="1"/>
  <c r="P158" i="1"/>
  <c r="V158" i="1" s="1"/>
  <c r="O158" i="1"/>
  <c r="N158" i="1"/>
  <c r="L158" i="1"/>
  <c r="M158" i="1" s="1"/>
  <c r="U158" i="1" s="1"/>
  <c r="K158" i="1"/>
  <c r="I158" i="1"/>
  <c r="H158" i="1"/>
  <c r="J158" i="1" s="1"/>
  <c r="T158" i="1" s="1"/>
  <c r="W157" i="1"/>
  <c r="S157" i="1"/>
  <c r="R157" i="1"/>
  <c r="Q157" i="1"/>
  <c r="O157" i="1"/>
  <c r="P157" i="1" s="1"/>
  <c r="V157" i="1" s="1"/>
  <c r="N157" i="1"/>
  <c r="M157" i="1"/>
  <c r="U157" i="1" s="1"/>
  <c r="L157" i="1"/>
  <c r="K157" i="1"/>
  <c r="I157" i="1"/>
  <c r="H157" i="1"/>
  <c r="J157" i="1" s="1"/>
  <c r="T157" i="1" s="1"/>
  <c r="V156" i="1"/>
  <c r="U156" i="1"/>
  <c r="T156" i="1"/>
  <c r="W156" i="1" s="1"/>
  <c r="S156" i="1"/>
  <c r="R156" i="1"/>
  <c r="Q156" i="1"/>
  <c r="O156" i="1"/>
  <c r="N156" i="1"/>
  <c r="P156" i="1" s="1"/>
  <c r="M156" i="1"/>
  <c r="L156" i="1"/>
  <c r="K156" i="1"/>
  <c r="I156" i="1"/>
  <c r="H156" i="1"/>
  <c r="J156" i="1" s="1"/>
  <c r="T155" i="1"/>
  <c r="W155" i="1" s="1"/>
  <c r="S155" i="1"/>
  <c r="R155" i="1"/>
  <c r="Q155" i="1"/>
  <c r="O155" i="1"/>
  <c r="P155" i="1" s="1"/>
  <c r="V155" i="1" s="1"/>
  <c r="N155" i="1"/>
  <c r="L155" i="1"/>
  <c r="M155" i="1" s="1"/>
  <c r="U155" i="1" s="1"/>
  <c r="K155" i="1"/>
  <c r="I155" i="1"/>
  <c r="H155" i="1"/>
  <c r="J155" i="1" s="1"/>
  <c r="T154" i="1"/>
  <c r="S154" i="1"/>
  <c r="R154" i="1"/>
  <c r="Q154" i="1"/>
  <c r="O154" i="1"/>
  <c r="P154" i="1" s="1"/>
  <c r="N154" i="1"/>
  <c r="L154" i="1"/>
  <c r="K154" i="1"/>
  <c r="J154" i="1"/>
  <c r="I154" i="1"/>
  <c r="H154" i="1"/>
  <c r="T153" i="1"/>
  <c r="S153" i="1"/>
  <c r="W153" i="1" s="1"/>
  <c r="R153" i="1"/>
  <c r="Q153" i="1"/>
  <c r="O153" i="1"/>
  <c r="P153" i="1" s="1"/>
  <c r="V153" i="1" s="1"/>
  <c r="N153" i="1"/>
  <c r="L153" i="1"/>
  <c r="M153" i="1" s="1"/>
  <c r="U153" i="1" s="1"/>
  <c r="K153" i="1"/>
  <c r="J153" i="1"/>
  <c r="I153" i="1"/>
  <c r="H153" i="1"/>
  <c r="T152" i="1"/>
  <c r="S152" i="1"/>
  <c r="W152" i="1" s="1"/>
  <c r="R152" i="1"/>
  <c r="Q152" i="1"/>
  <c r="O152" i="1"/>
  <c r="P152" i="1" s="1"/>
  <c r="V152" i="1" s="1"/>
  <c r="N152" i="1"/>
  <c r="L152" i="1"/>
  <c r="M152" i="1" s="1"/>
  <c r="U152" i="1" s="1"/>
  <c r="K152" i="1"/>
  <c r="J152" i="1"/>
  <c r="I152" i="1"/>
  <c r="H152" i="1"/>
  <c r="T151" i="1"/>
  <c r="S151" i="1"/>
  <c r="R151" i="1"/>
  <c r="Q151" i="1"/>
  <c r="O151" i="1"/>
  <c r="P151" i="1" s="1"/>
  <c r="N151" i="1"/>
  <c r="L151" i="1"/>
  <c r="K151" i="1"/>
  <c r="J151" i="1"/>
  <c r="I151" i="1"/>
  <c r="H151" i="1"/>
  <c r="T150" i="1"/>
  <c r="S150" i="1"/>
  <c r="R150" i="1"/>
  <c r="Q150" i="1"/>
  <c r="O150" i="1"/>
  <c r="P150" i="1" s="1"/>
  <c r="V150" i="1" s="1"/>
  <c r="N150" i="1"/>
  <c r="L150" i="1"/>
  <c r="M150" i="1" s="1"/>
  <c r="K150" i="1"/>
  <c r="J150" i="1"/>
  <c r="I150" i="1"/>
  <c r="H150" i="1"/>
  <c r="T149" i="1"/>
  <c r="S149" i="1"/>
  <c r="W149" i="1" s="1"/>
  <c r="R149" i="1"/>
  <c r="Q149" i="1"/>
  <c r="O149" i="1"/>
  <c r="P149" i="1" s="1"/>
  <c r="N149" i="1"/>
  <c r="L149" i="1"/>
  <c r="M149" i="1" s="1"/>
  <c r="K149" i="1"/>
  <c r="J149" i="1"/>
  <c r="I149" i="1"/>
  <c r="H149" i="1"/>
  <c r="T148" i="1"/>
  <c r="S148" i="1"/>
  <c r="R148" i="1"/>
  <c r="Q148" i="1"/>
  <c r="O148" i="1"/>
  <c r="P148" i="1" s="1"/>
  <c r="N148" i="1"/>
  <c r="L148" i="1"/>
  <c r="M148" i="1" s="1"/>
  <c r="U148" i="1" s="1"/>
  <c r="K148" i="1"/>
  <c r="J148" i="1"/>
  <c r="I148" i="1"/>
  <c r="H148" i="1"/>
  <c r="T147" i="1"/>
  <c r="S147" i="1"/>
  <c r="R147" i="1"/>
  <c r="Q147" i="1"/>
  <c r="O147" i="1"/>
  <c r="P147" i="1" s="1"/>
  <c r="V147" i="1" s="1"/>
  <c r="N147" i="1"/>
  <c r="L147" i="1"/>
  <c r="K147" i="1"/>
  <c r="J147" i="1"/>
  <c r="I147" i="1"/>
  <c r="H147" i="1"/>
  <c r="T146" i="1"/>
  <c r="S146" i="1"/>
  <c r="R146" i="1"/>
  <c r="Q146" i="1"/>
  <c r="O146" i="1"/>
  <c r="P146" i="1" s="1"/>
  <c r="N146" i="1"/>
  <c r="L146" i="1"/>
  <c r="K146" i="1"/>
  <c r="J146" i="1"/>
  <c r="I146" i="1"/>
  <c r="H146" i="1"/>
  <c r="T145" i="1"/>
  <c r="S145" i="1"/>
  <c r="W145" i="1" s="1"/>
  <c r="R145" i="1"/>
  <c r="Q145" i="1"/>
  <c r="O145" i="1"/>
  <c r="P145" i="1" s="1"/>
  <c r="V145" i="1" s="1"/>
  <c r="N145" i="1"/>
  <c r="L145" i="1"/>
  <c r="M145" i="1" s="1"/>
  <c r="U145" i="1" s="1"/>
  <c r="K145" i="1"/>
  <c r="J145" i="1"/>
  <c r="I145" i="1"/>
  <c r="H145" i="1"/>
  <c r="T144" i="1"/>
  <c r="S144" i="1"/>
  <c r="W144" i="1" s="1"/>
  <c r="R144" i="1"/>
  <c r="Q144" i="1"/>
  <c r="O144" i="1"/>
  <c r="P144" i="1" s="1"/>
  <c r="V144" i="1" s="1"/>
  <c r="N144" i="1"/>
  <c r="L144" i="1"/>
  <c r="M144" i="1" s="1"/>
  <c r="U144" i="1" s="1"/>
  <c r="K144" i="1"/>
  <c r="J144" i="1"/>
  <c r="I144" i="1"/>
  <c r="H144" i="1"/>
  <c r="T143" i="1"/>
  <c r="S143" i="1"/>
  <c r="R143" i="1"/>
  <c r="Q143" i="1"/>
  <c r="O143" i="1"/>
  <c r="P143" i="1" s="1"/>
  <c r="N143" i="1"/>
  <c r="L143" i="1"/>
  <c r="K143" i="1"/>
  <c r="J143" i="1"/>
  <c r="I143" i="1"/>
  <c r="H143" i="1"/>
  <c r="T142" i="1"/>
  <c r="S142" i="1"/>
  <c r="R142" i="1"/>
  <c r="Q142" i="1"/>
  <c r="O142" i="1"/>
  <c r="P142" i="1" s="1"/>
  <c r="V142" i="1" s="1"/>
  <c r="N142" i="1"/>
  <c r="L142" i="1"/>
  <c r="M142" i="1" s="1"/>
  <c r="K142" i="1"/>
  <c r="J142" i="1"/>
  <c r="I142" i="1"/>
  <c r="H142" i="1"/>
  <c r="T141" i="1"/>
  <c r="S141" i="1"/>
  <c r="W141" i="1" s="1"/>
  <c r="R141" i="1"/>
  <c r="Q141" i="1"/>
  <c r="O141" i="1"/>
  <c r="P141" i="1" s="1"/>
  <c r="N141" i="1"/>
  <c r="L141" i="1"/>
  <c r="M141" i="1" s="1"/>
  <c r="K141" i="1"/>
  <c r="J141" i="1"/>
  <c r="I141" i="1"/>
  <c r="H141" i="1"/>
  <c r="T140" i="1"/>
  <c r="S140" i="1"/>
  <c r="R140" i="1"/>
  <c r="Q140" i="1"/>
  <c r="O140" i="1"/>
  <c r="P140" i="1" s="1"/>
  <c r="N140" i="1"/>
  <c r="L140" i="1"/>
  <c r="M140" i="1" s="1"/>
  <c r="U140" i="1" s="1"/>
  <c r="K140" i="1"/>
  <c r="J140" i="1"/>
  <c r="I140" i="1"/>
  <c r="H140" i="1"/>
  <c r="T139" i="1"/>
  <c r="S139" i="1"/>
  <c r="R139" i="1"/>
  <c r="Q139" i="1"/>
  <c r="O139" i="1"/>
  <c r="P139" i="1" s="1"/>
  <c r="V139" i="1" s="1"/>
  <c r="N139" i="1"/>
  <c r="L139" i="1"/>
  <c r="K139" i="1"/>
  <c r="J139" i="1"/>
  <c r="I139" i="1"/>
  <c r="H139" i="1"/>
  <c r="T138" i="1"/>
  <c r="S138" i="1"/>
  <c r="R138" i="1"/>
  <c r="Q138" i="1"/>
  <c r="O138" i="1"/>
  <c r="P138" i="1" s="1"/>
  <c r="N138" i="1"/>
  <c r="L138" i="1"/>
  <c r="K138" i="1"/>
  <c r="J138" i="1"/>
  <c r="I138" i="1"/>
  <c r="H138" i="1"/>
  <c r="T137" i="1"/>
  <c r="S137" i="1"/>
  <c r="W137" i="1" s="1"/>
  <c r="R137" i="1"/>
  <c r="Q137" i="1"/>
  <c r="O137" i="1"/>
  <c r="P137" i="1" s="1"/>
  <c r="V137" i="1" s="1"/>
  <c r="N137" i="1"/>
  <c r="L137" i="1"/>
  <c r="M137" i="1" s="1"/>
  <c r="U137" i="1" s="1"/>
  <c r="K137" i="1"/>
  <c r="J137" i="1"/>
  <c r="I137" i="1"/>
  <c r="H137" i="1"/>
  <c r="T136" i="1"/>
  <c r="S136" i="1"/>
  <c r="W136" i="1" s="1"/>
  <c r="R136" i="1"/>
  <c r="Q136" i="1"/>
  <c r="O136" i="1"/>
  <c r="P136" i="1" s="1"/>
  <c r="V136" i="1" s="1"/>
  <c r="N136" i="1"/>
  <c r="L136" i="1"/>
  <c r="M136" i="1" s="1"/>
  <c r="U136" i="1" s="1"/>
  <c r="K136" i="1"/>
  <c r="J136" i="1"/>
  <c r="I136" i="1"/>
  <c r="H136" i="1"/>
  <c r="T135" i="1"/>
  <c r="S135" i="1"/>
  <c r="R135" i="1"/>
  <c r="Q135" i="1"/>
  <c r="O135" i="1"/>
  <c r="P135" i="1" s="1"/>
  <c r="N135" i="1"/>
  <c r="L135" i="1"/>
  <c r="K135" i="1"/>
  <c r="J135" i="1"/>
  <c r="I135" i="1"/>
  <c r="H135" i="1"/>
  <c r="T134" i="1"/>
  <c r="S134" i="1"/>
  <c r="R134" i="1"/>
  <c r="Q134" i="1"/>
  <c r="O134" i="1"/>
  <c r="P134" i="1" s="1"/>
  <c r="V134" i="1" s="1"/>
  <c r="N134" i="1"/>
  <c r="L134" i="1"/>
  <c r="M134" i="1" s="1"/>
  <c r="K134" i="1"/>
  <c r="J134" i="1"/>
  <c r="I134" i="1"/>
  <c r="H134" i="1"/>
  <c r="T133" i="1"/>
  <c r="S133" i="1"/>
  <c r="W133" i="1" s="1"/>
  <c r="R133" i="1"/>
  <c r="Q133" i="1"/>
  <c r="O133" i="1"/>
  <c r="P133" i="1" s="1"/>
  <c r="N133" i="1"/>
  <c r="L133" i="1"/>
  <c r="M133" i="1" s="1"/>
  <c r="K133" i="1"/>
  <c r="J133" i="1"/>
  <c r="I133" i="1"/>
  <c r="H133" i="1"/>
  <c r="T132" i="1"/>
  <c r="S132" i="1"/>
  <c r="R132" i="1"/>
  <c r="Q132" i="1"/>
  <c r="O132" i="1"/>
  <c r="P132" i="1" s="1"/>
  <c r="N132" i="1"/>
  <c r="L132" i="1"/>
  <c r="M132" i="1" s="1"/>
  <c r="U132" i="1" s="1"/>
  <c r="K132" i="1"/>
  <c r="J132" i="1"/>
  <c r="I132" i="1"/>
  <c r="H132" i="1"/>
  <c r="T131" i="1"/>
  <c r="S131" i="1"/>
  <c r="R131" i="1"/>
  <c r="Q131" i="1"/>
  <c r="O131" i="1"/>
  <c r="P131" i="1" s="1"/>
  <c r="V131" i="1" s="1"/>
  <c r="N131" i="1"/>
  <c r="L131" i="1"/>
  <c r="K131" i="1"/>
  <c r="J131" i="1"/>
  <c r="I131" i="1"/>
  <c r="H131" i="1"/>
  <c r="T130" i="1"/>
  <c r="S130" i="1"/>
  <c r="R130" i="1"/>
  <c r="Q130" i="1"/>
  <c r="O130" i="1"/>
  <c r="P130" i="1" s="1"/>
  <c r="N130" i="1"/>
  <c r="L130" i="1"/>
  <c r="K130" i="1"/>
  <c r="J130" i="1"/>
  <c r="I130" i="1"/>
  <c r="H130" i="1"/>
  <c r="T129" i="1"/>
  <c r="S129" i="1"/>
  <c r="R129" i="1"/>
  <c r="Q129" i="1"/>
  <c r="O129" i="1"/>
  <c r="P129" i="1" s="1"/>
  <c r="V129" i="1" s="1"/>
  <c r="N129" i="1"/>
  <c r="L129" i="1"/>
  <c r="M129" i="1" s="1"/>
  <c r="K129" i="1"/>
  <c r="J129" i="1"/>
  <c r="I129" i="1"/>
  <c r="H129" i="1"/>
  <c r="T128" i="1"/>
  <c r="V128" i="1" s="1"/>
  <c r="S128" i="1"/>
  <c r="R128" i="1"/>
  <c r="Q128" i="1"/>
  <c r="O128" i="1"/>
  <c r="P128" i="1" s="1"/>
  <c r="N128" i="1"/>
  <c r="L128" i="1"/>
  <c r="K128" i="1"/>
  <c r="J128" i="1"/>
  <c r="I128" i="1"/>
  <c r="H128" i="1"/>
  <c r="S127" i="1"/>
  <c r="R127" i="1"/>
  <c r="Q127" i="1"/>
  <c r="O127" i="1"/>
  <c r="P127" i="1" s="1"/>
  <c r="N127" i="1"/>
  <c r="L127" i="1"/>
  <c r="M127" i="1" s="1"/>
  <c r="K127" i="1"/>
  <c r="J127" i="1"/>
  <c r="T127" i="1" s="1"/>
  <c r="I127" i="1"/>
  <c r="H127" i="1"/>
  <c r="S126" i="1"/>
  <c r="R126" i="1"/>
  <c r="Q126" i="1"/>
  <c r="O126" i="1"/>
  <c r="P126" i="1" s="1"/>
  <c r="N126" i="1"/>
  <c r="L126" i="1"/>
  <c r="K126" i="1"/>
  <c r="J126" i="1"/>
  <c r="I126" i="1"/>
  <c r="H126" i="1"/>
  <c r="S125" i="1"/>
  <c r="R125" i="1"/>
  <c r="Q125" i="1"/>
  <c r="O125" i="1"/>
  <c r="P125" i="1" s="1"/>
  <c r="V125" i="1" s="1"/>
  <c r="N125" i="1"/>
  <c r="L125" i="1"/>
  <c r="M125" i="1" s="1"/>
  <c r="K125" i="1"/>
  <c r="J125" i="1"/>
  <c r="T125" i="1" s="1"/>
  <c r="I125" i="1"/>
  <c r="H125" i="1"/>
  <c r="S124" i="1"/>
  <c r="R124" i="1"/>
  <c r="Q124" i="1"/>
  <c r="O124" i="1"/>
  <c r="P124" i="1" s="1"/>
  <c r="N124" i="1"/>
  <c r="L124" i="1"/>
  <c r="K124" i="1"/>
  <c r="J124" i="1"/>
  <c r="I124" i="1"/>
  <c r="H124" i="1"/>
  <c r="S123" i="1"/>
  <c r="R123" i="1"/>
  <c r="Q123" i="1"/>
  <c r="O123" i="1"/>
  <c r="P123" i="1" s="1"/>
  <c r="N123" i="1"/>
  <c r="L123" i="1"/>
  <c r="M123" i="1" s="1"/>
  <c r="K123" i="1"/>
  <c r="J123" i="1"/>
  <c r="T123" i="1" s="1"/>
  <c r="I123" i="1"/>
  <c r="H123" i="1"/>
  <c r="U122" i="1"/>
  <c r="T122" i="1"/>
  <c r="V122" i="1" s="1"/>
  <c r="S122" i="1"/>
  <c r="R122" i="1"/>
  <c r="Q122" i="1"/>
  <c r="O122" i="1"/>
  <c r="P122" i="1" s="1"/>
  <c r="N122" i="1"/>
  <c r="L122" i="1"/>
  <c r="M122" i="1" s="1"/>
  <c r="K122" i="1"/>
  <c r="J122" i="1"/>
  <c r="I122" i="1"/>
  <c r="H122" i="1"/>
  <c r="S121" i="1"/>
  <c r="W121" i="1" s="1"/>
  <c r="R121" i="1"/>
  <c r="Q121" i="1"/>
  <c r="O121" i="1"/>
  <c r="N121" i="1"/>
  <c r="L121" i="1"/>
  <c r="K121" i="1"/>
  <c r="M121" i="1" s="1"/>
  <c r="J121" i="1"/>
  <c r="T121" i="1" s="1"/>
  <c r="I121" i="1"/>
  <c r="H121" i="1"/>
  <c r="T120" i="1"/>
  <c r="R120" i="1"/>
  <c r="S120" i="1" s="1"/>
  <c r="W120" i="1" s="1"/>
  <c r="Q120" i="1"/>
  <c r="O120" i="1"/>
  <c r="P120" i="1" s="1"/>
  <c r="V120" i="1" s="1"/>
  <c r="N120" i="1"/>
  <c r="L120" i="1"/>
  <c r="M120" i="1" s="1"/>
  <c r="U120" i="1" s="1"/>
  <c r="K120" i="1"/>
  <c r="J120" i="1"/>
  <c r="I120" i="1"/>
  <c r="H120" i="1"/>
  <c r="S119" i="1"/>
  <c r="R119" i="1"/>
  <c r="Q119" i="1"/>
  <c r="O119" i="1"/>
  <c r="N119" i="1"/>
  <c r="M119" i="1"/>
  <c r="L119" i="1"/>
  <c r="K119" i="1"/>
  <c r="J119" i="1"/>
  <c r="T119" i="1" s="1"/>
  <c r="I119" i="1"/>
  <c r="H119" i="1"/>
  <c r="U118" i="1"/>
  <c r="T118" i="1"/>
  <c r="V118" i="1" s="1"/>
  <c r="S118" i="1"/>
  <c r="R118" i="1"/>
  <c r="Q118" i="1"/>
  <c r="O118" i="1"/>
  <c r="P118" i="1" s="1"/>
  <c r="N118" i="1"/>
  <c r="L118" i="1"/>
  <c r="M118" i="1" s="1"/>
  <c r="K118" i="1"/>
  <c r="J118" i="1"/>
  <c r="I118" i="1"/>
  <c r="H118" i="1"/>
  <c r="S117" i="1"/>
  <c r="R117" i="1"/>
  <c r="Q117" i="1"/>
  <c r="O117" i="1"/>
  <c r="N117" i="1"/>
  <c r="L117" i="1"/>
  <c r="K117" i="1"/>
  <c r="M117" i="1" s="1"/>
  <c r="U117" i="1" s="1"/>
  <c r="J117" i="1"/>
  <c r="T117" i="1" s="1"/>
  <c r="I117" i="1"/>
  <c r="H117" i="1"/>
  <c r="T116" i="1"/>
  <c r="R116" i="1"/>
  <c r="S116" i="1" s="1"/>
  <c r="W116" i="1" s="1"/>
  <c r="Q116" i="1"/>
  <c r="O116" i="1"/>
  <c r="P116" i="1" s="1"/>
  <c r="V116" i="1" s="1"/>
  <c r="N116" i="1"/>
  <c r="L116" i="1"/>
  <c r="M116" i="1" s="1"/>
  <c r="U116" i="1" s="1"/>
  <c r="K116" i="1"/>
  <c r="J116" i="1"/>
  <c r="I116" i="1"/>
  <c r="H116" i="1"/>
  <c r="S115" i="1"/>
  <c r="R115" i="1"/>
  <c r="Q115" i="1"/>
  <c r="O115" i="1"/>
  <c r="N115" i="1"/>
  <c r="M115" i="1"/>
  <c r="L115" i="1"/>
  <c r="K115" i="1"/>
  <c r="J115" i="1"/>
  <c r="T115" i="1" s="1"/>
  <c r="I115" i="1"/>
  <c r="H115" i="1"/>
  <c r="T114" i="1"/>
  <c r="V114" i="1" s="1"/>
  <c r="S114" i="1"/>
  <c r="R114" i="1"/>
  <c r="Q114" i="1"/>
  <c r="O114" i="1"/>
  <c r="P114" i="1" s="1"/>
  <c r="N114" i="1"/>
  <c r="L114" i="1"/>
  <c r="M114" i="1" s="1"/>
  <c r="U114" i="1" s="1"/>
  <c r="K114" i="1"/>
  <c r="J114" i="1"/>
  <c r="I114" i="1"/>
  <c r="H114" i="1"/>
  <c r="S113" i="1"/>
  <c r="W113" i="1" s="1"/>
  <c r="R113" i="1"/>
  <c r="Q113" i="1"/>
  <c r="O113" i="1"/>
  <c r="N113" i="1"/>
  <c r="L113" i="1"/>
  <c r="K113" i="1"/>
  <c r="M113" i="1" s="1"/>
  <c r="U113" i="1" s="1"/>
  <c r="J113" i="1"/>
  <c r="T113" i="1" s="1"/>
  <c r="I113" i="1"/>
  <c r="H113" i="1"/>
  <c r="R112" i="1"/>
  <c r="S112" i="1" s="1"/>
  <c r="Q112" i="1"/>
  <c r="O112" i="1"/>
  <c r="P112" i="1" s="1"/>
  <c r="N112" i="1"/>
  <c r="M112" i="1"/>
  <c r="L112" i="1"/>
  <c r="K112" i="1"/>
  <c r="J112" i="1"/>
  <c r="I112" i="1"/>
  <c r="H112" i="1"/>
  <c r="T111" i="1"/>
  <c r="R111" i="1"/>
  <c r="S111" i="1" s="1"/>
  <c r="W111" i="1" s="1"/>
  <c r="Q111" i="1"/>
  <c r="O111" i="1"/>
  <c r="P111" i="1" s="1"/>
  <c r="V111" i="1" s="1"/>
  <c r="N111" i="1"/>
  <c r="L111" i="1"/>
  <c r="M111" i="1" s="1"/>
  <c r="U111" i="1" s="1"/>
  <c r="K111" i="1"/>
  <c r="J111" i="1"/>
  <c r="I111" i="1"/>
  <c r="H111" i="1"/>
  <c r="W110" i="1"/>
  <c r="T110" i="1"/>
  <c r="S110" i="1"/>
  <c r="R110" i="1"/>
  <c r="Q110" i="1"/>
  <c r="O110" i="1"/>
  <c r="P110" i="1" s="1"/>
  <c r="V110" i="1" s="1"/>
  <c r="N110" i="1"/>
  <c r="L110" i="1"/>
  <c r="K110" i="1"/>
  <c r="M110" i="1" s="1"/>
  <c r="U110" i="1" s="1"/>
  <c r="J110" i="1"/>
  <c r="I110" i="1"/>
  <c r="H110" i="1"/>
  <c r="W109" i="1"/>
  <c r="S109" i="1"/>
  <c r="R109" i="1"/>
  <c r="Q109" i="1"/>
  <c r="O109" i="1"/>
  <c r="N109" i="1"/>
  <c r="M109" i="1"/>
  <c r="L109" i="1"/>
  <c r="K109" i="1"/>
  <c r="J109" i="1"/>
  <c r="T109" i="1" s="1"/>
  <c r="I109" i="1"/>
  <c r="H109" i="1"/>
  <c r="T108" i="1"/>
  <c r="R108" i="1"/>
  <c r="S108" i="1" s="1"/>
  <c r="W108" i="1" s="1"/>
  <c r="Q108" i="1"/>
  <c r="O108" i="1"/>
  <c r="N108" i="1"/>
  <c r="M108" i="1"/>
  <c r="U108" i="1" s="1"/>
  <c r="L108" i="1"/>
  <c r="K108" i="1"/>
  <c r="J108" i="1"/>
  <c r="I108" i="1"/>
  <c r="H108" i="1"/>
  <c r="U107" i="1"/>
  <c r="T107" i="1"/>
  <c r="V107" i="1" s="1"/>
  <c r="S107" i="1"/>
  <c r="W107" i="1" s="1"/>
  <c r="R107" i="1"/>
  <c r="Q107" i="1"/>
  <c r="O107" i="1"/>
  <c r="P107" i="1" s="1"/>
  <c r="N107" i="1"/>
  <c r="L107" i="1"/>
  <c r="M107" i="1" s="1"/>
  <c r="K107" i="1"/>
  <c r="J107" i="1"/>
  <c r="I107" i="1"/>
  <c r="H107" i="1"/>
  <c r="T106" i="1"/>
  <c r="S106" i="1"/>
  <c r="R106" i="1"/>
  <c r="Q106" i="1"/>
  <c r="O106" i="1"/>
  <c r="P106" i="1" s="1"/>
  <c r="V106" i="1" s="1"/>
  <c r="N106" i="1"/>
  <c r="L106" i="1"/>
  <c r="M106" i="1" s="1"/>
  <c r="K106" i="1"/>
  <c r="J106" i="1"/>
  <c r="I106" i="1"/>
  <c r="H106" i="1"/>
  <c r="S105" i="1"/>
  <c r="W105" i="1" s="1"/>
  <c r="R105" i="1"/>
  <c r="Q105" i="1"/>
  <c r="O105" i="1"/>
  <c r="N105" i="1"/>
  <c r="L105" i="1"/>
  <c r="K105" i="1"/>
  <c r="M105" i="1" s="1"/>
  <c r="J105" i="1"/>
  <c r="T105" i="1" s="1"/>
  <c r="I105" i="1"/>
  <c r="H105" i="1"/>
  <c r="R104" i="1"/>
  <c r="S104" i="1" s="1"/>
  <c r="Q104" i="1"/>
  <c r="O104" i="1"/>
  <c r="P104" i="1" s="1"/>
  <c r="N104" i="1"/>
  <c r="M104" i="1"/>
  <c r="L104" i="1"/>
  <c r="K104" i="1"/>
  <c r="J104" i="1"/>
  <c r="I104" i="1"/>
  <c r="H104" i="1"/>
  <c r="T103" i="1"/>
  <c r="R103" i="1"/>
  <c r="S103" i="1" s="1"/>
  <c r="W103" i="1" s="1"/>
  <c r="Q103" i="1"/>
  <c r="O103" i="1"/>
  <c r="P103" i="1" s="1"/>
  <c r="V103" i="1" s="1"/>
  <c r="N103" i="1"/>
  <c r="L103" i="1"/>
  <c r="M103" i="1" s="1"/>
  <c r="U103" i="1" s="1"/>
  <c r="K103" i="1"/>
  <c r="J103" i="1"/>
  <c r="I103" i="1"/>
  <c r="H103" i="1"/>
  <c r="W102" i="1"/>
  <c r="T102" i="1"/>
  <c r="S102" i="1"/>
  <c r="R102" i="1"/>
  <c r="Q102" i="1"/>
  <c r="O102" i="1"/>
  <c r="P102" i="1" s="1"/>
  <c r="V102" i="1" s="1"/>
  <c r="N102" i="1"/>
  <c r="L102" i="1"/>
  <c r="K102" i="1"/>
  <c r="M102" i="1" s="1"/>
  <c r="U102" i="1" s="1"/>
  <c r="J102" i="1"/>
  <c r="I102" i="1"/>
  <c r="H102" i="1"/>
  <c r="W101" i="1"/>
  <c r="S101" i="1"/>
  <c r="R101" i="1"/>
  <c r="Q101" i="1"/>
  <c r="O101" i="1"/>
  <c r="N101" i="1"/>
  <c r="M101" i="1"/>
  <c r="U101" i="1" s="1"/>
  <c r="L101" i="1"/>
  <c r="K101" i="1"/>
  <c r="J101" i="1"/>
  <c r="T101" i="1" s="1"/>
  <c r="I101" i="1"/>
  <c r="H101" i="1"/>
  <c r="T100" i="1"/>
  <c r="R100" i="1"/>
  <c r="S100" i="1" s="1"/>
  <c r="W100" i="1" s="1"/>
  <c r="Q100" i="1"/>
  <c r="O100" i="1"/>
  <c r="N100" i="1"/>
  <c r="M100" i="1"/>
  <c r="U100" i="1" s="1"/>
  <c r="L100" i="1"/>
  <c r="K100" i="1"/>
  <c r="J100" i="1"/>
  <c r="I100" i="1"/>
  <c r="H100" i="1"/>
  <c r="T99" i="1"/>
  <c r="V99" i="1" s="1"/>
  <c r="S99" i="1"/>
  <c r="W99" i="1" s="1"/>
  <c r="R99" i="1"/>
  <c r="Q99" i="1"/>
  <c r="O99" i="1"/>
  <c r="P99" i="1" s="1"/>
  <c r="N99" i="1"/>
  <c r="L99" i="1"/>
  <c r="M99" i="1" s="1"/>
  <c r="U99" i="1" s="1"/>
  <c r="K99" i="1"/>
  <c r="J99" i="1"/>
  <c r="I99" i="1"/>
  <c r="H99" i="1"/>
  <c r="T98" i="1"/>
  <c r="S98" i="1"/>
  <c r="W98" i="1" s="1"/>
  <c r="R98" i="1"/>
  <c r="Q98" i="1"/>
  <c r="O98" i="1"/>
  <c r="P98" i="1" s="1"/>
  <c r="V98" i="1" s="1"/>
  <c r="N98" i="1"/>
  <c r="L98" i="1"/>
  <c r="K98" i="1"/>
  <c r="J98" i="1"/>
  <c r="I98" i="1"/>
  <c r="H98" i="1"/>
  <c r="S97" i="1"/>
  <c r="W97" i="1" s="1"/>
  <c r="R97" i="1"/>
  <c r="Q97" i="1"/>
  <c r="O97" i="1"/>
  <c r="N97" i="1"/>
  <c r="L97" i="1"/>
  <c r="K97" i="1"/>
  <c r="M97" i="1" s="1"/>
  <c r="J97" i="1"/>
  <c r="T97" i="1" s="1"/>
  <c r="I97" i="1"/>
  <c r="H97" i="1"/>
  <c r="R96" i="1"/>
  <c r="S96" i="1" s="1"/>
  <c r="Q96" i="1"/>
  <c r="O96" i="1"/>
  <c r="P96" i="1" s="1"/>
  <c r="N96" i="1"/>
  <c r="M96" i="1"/>
  <c r="L96" i="1"/>
  <c r="K96" i="1"/>
  <c r="J96" i="1"/>
  <c r="I96" i="1"/>
  <c r="H96" i="1"/>
  <c r="T95" i="1"/>
  <c r="R95" i="1"/>
  <c r="S95" i="1" s="1"/>
  <c r="W95" i="1" s="1"/>
  <c r="Q95" i="1"/>
  <c r="O95" i="1"/>
  <c r="P95" i="1" s="1"/>
  <c r="V95" i="1" s="1"/>
  <c r="N95" i="1"/>
  <c r="L95" i="1"/>
  <c r="M95" i="1" s="1"/>
  <c r="U95" i="1" s="1"/>
  <c r="K95" i="1"/>
  <c r="J95" i="1"/>
  <c r="I95" i="1"/>
  <c r="H95" i="1"/>
  <c r="W94" i="1"/>
  <c r="T94" i="1"/>
  <c r="S94" i="1"/>
  <c r="R94" i="1"/>
  <c r="Q94" i="1"/>
  <c r="O94" i="1"/>
  <c r="P94" i="1" s="1"/>
  <c r="V94" i="1" s="1"/>
  <c r="N94" i="1"/>
  <c r="L94" i="1"/>
  <c r="K94" i="1"/>
  <c r="M94" i="1" s="1"/>
  <c r="U94" i="1" s="1"/>
  <c r="J94" i="1"/>
  <c r="I94" i="1"/>
  <c r="H94" i="1"/>
  <c r="W93" i="1"/>
  <c r="S93" i="1"/>
  <c r="R93" i="1"/>
  <c r="Q93" i="1"/>
  <c r="O93" i="1"/>
  <c r="N93" i="1"/>
  <c r="M93" i="1"/>
  <c r="U93" i="1" s="1"/>
  <c r="L93" i="1"/>
  <c r="K93" i="1"/>
  <c r="J93" i="1"/>
  <c r="T93" i="1" s="1"/>
  <c r="I93" i="1"/>
  <c r="H93" i="1"/>
  <c r="R92" i="1"/>
  <c r="S92" i="1" s="1"/>
  <c r="W92" i="1" s="1"/>
  <c r="Q92" i="1"/>
  <c r="O92" i="1"/>
  <c r="P92" i="1" s="1"/>
  <c r="V92" i="1" s="1"/>
  <c r="N92" i="1"/>
  <c r="M92" i="1"/>
  <c r="L92" i="1"/>
  <c r="K92" i="1"/>
  <c r="J92" i="1"/>
  <c r="T92" i="1" s="1"/>
  <c r="I92" i="1"/>
  <c r="H92" i="1"/>
  <c r="R91" i="1"/>
  <c r="S91" i="1" s="1"/>
  <c r="Q91" i="1"/>
  <c r="O91" i="1"/>
  <c r="P91" i="1" s="1"/>
  <c r="N91" i="1"/>
  <c r="M91" i="1"/>
  <c r="L91" i="1"/>
  <c r="K91" i="1"/>
  <c r="J91" i="1"/>
  <c r="T91" i="1" s="1"/>
  <c r="V91" i="1" s="1"/>
  <c r="I91" i="1"/>
  <c r="H91" i="1"/>
  <c r="R90" i="1"/>
  <c r="S90" i="1" s="1"/>
  <c r="Q90" i="1"/>
  <c r="O90" i="1"/>
  <c r="N90" i="1"/>
  <c r="M90" i="1"/>
  <c r="U90" i="1" s="1"/>
  <c r="L90" i="1"/>
  <c r="K90" i="1"/>
  <c r="J90" i="1"/>
  <c r="T90" i="1" s="1"/>
  <c r="I90" i="1"/>
  <c r="H90" i="1"/>
  <c r="R89" i="1"/>
  <c r="S89" i="1" s="1"/>
  <c r="W89" i="1" s="1"/>
  <c r="Q89" i="1"/>
  <c r="O89" i="1"/>
  <c r="P89" i="1" s="1"/>
  <c r="N89" i="1"/>
  <c r="M89" i="1"/>
  <c r="L89" i="1"/>
  <c r="K89" i="1"/>
  <c r="J89" i="1"/>
  <c r="T89" i="1" s="1"/>
  <c r="V89" i="1" s="1"/>
  <c r="I89" i="1"/>
  <c r="H89" i="1"/>
  <c r="R88" i="1"/>
  <c r="S88" i="1" s="1"/>
  <c r="Q88" i="1"/>
  <c r="O88" i="1"/>
  <c r="N88" i="1"/>
  <c r="M88" i="1"/>
  <c r="U88" i="1" s="1"/>
  <c r="L88" i="1"/>
  <c r="K88" i="1"/>
  <c r="J88" i="1"/>
  <c r="T88" i="1" s="1"/>
  <c r="I88" i="1"/>
  <c r="H88" i="1"/>
  <c r="R87" i="1"/>
  <c r="S87" i="1" s="1"/>
  <c r="W87" i="1" s="1"/>
  <c r="Q87" i="1"/>
  <c r="O87" i="1"/>
  <c r="P87" i="1" s="1"/>
  <c r="V87" i="1" s="1"/>
  <c r="N87" i="1"/>
  <c r="M87" i="1"/>
  <c r="U87" i="1" s="1"/>
  <c r="L87" i="1"/>
  <c r="K87" i="1"/>
  <c r="J87" i="1"/>
  <c r="T87" i="1" s="1"/>
  <c r="I87" i="1"/>
  <c r="H87" i="1"/>
  <c r="R86" i="1"/>
  <c r="S86" i="1" s="1"/>
  <c r="Q86" i="1"/>
  <c r="O86" i="1"/>
  <c r="N86" i="1"/>
  <c r="M86" i="1"/>
  <c r="L86" i="1"/>
  <c r="K86" i="1"/>
  <c r="J86" i="1"/>
  <c r="T86" i="1" s="1"/>
  <c r="I86" i="1"/>
  <c r="H86" i="1"/>
  <c r="R85" i="1"/>
  <c r="S85" i="1" s="1"/>
  <c r="W85" i="1" s="1"/>
  <c r="Q85" i="1"/>
  <c r="O85" i="1"/>
  <c r="N85" i="1"/>
  <c r="M85" i="1"/>
  <c r="U85" i="1" s="1"/>
  <c r="L85" i="1"/>
  <c r="K85" i="1"/>
  <c r="J85" i="1"/>
  <c r="T85" i="1" s="1"/>
  <c r="I85" i="1"/>
  <c r="H85" i="1"/>
  <c r="R84" i="1"/>
  <c r="S84" i="1" s="1"/>
  <c r="W84" i="1" s="1"/>
  <c r="Q84" i="1"/>
  <c r="O84" i="1"/>
  <c r="P84" i="1" s="1"/>
  <c r="V84" i="1" s="1"/>
  <c r="N84" i="1"/>
  <c r="M84" i="1"/>
  <c r="L84" i="1"/>
  <c r="K84" i="1"/>
  <c r="J84" i="1"/>
  <c r="T84" i="1" s="1"/>
  <c r="I84" i="1"/>
  <c r="H84" i="1"/>
  <c r="R83" i="1"/>
  <c r="S83" i="1" s="1"/>
  <c r="Q83" i="1"/>
  <c r="O83" i="1"/>
  <c r="P83" i="1" s="1"/>
  <c r="N83" i="1"/>
  <c r="M83" i="1"/>
  <c r="L83" i="1"/>
  <c r="K83" i="1"/>
  <c r="J83" i="1"/>
  <c r="T83" i="1" s="1"/>
  <c r="V83" i="1" s="1"/>
  <c r="I83" i="1"/>
  <c r="H83" i="1"/>
  <c r="R82" i="1"/>
  <c r="S82" i="1" s="1"/>
  <c r="Q82" i="1"/>
  <c r="O82" i="1"/>
  <c r="N82" i="1"/>
  <c r="M82" i="1"/>
  <c r="U82" i="1" s="1"/>
  <c r="L82" i="1"/>
  <c r="K82" i="1"/>
  <c r="J82" i="1"/>
  <c r="T82" i="1" s="1"/>
  <c r="I82" i="1"/>
  <c r="H82" i="1"/>
  <c r="R81" i="1"/>
  <c r="S81" i="1" s="1"/>
  <c r="W81" i="1" s="1"/>
  <c r="Q81" i="1"/>
  <c r="O81" i="1"/>
  <c r="P81" i="1" s="1"/>
  <c r="N81" i="1"/>
  <c r="M81" i="1"/>
  <c r="L81" i="1"/>
  <c r="K81" i="1"/>
  <c r="J81" i="1"/>
  <c r="T81" i="1" s="1"/>
  <c r="V81" i="1" s="1"/>
  <c r="I81" i="1"/>
  <c r="H81" i="1"/>
  <c r="R80" i="1"/>
  <c r="S80" i="1" s="1"/>
  <c r="Q80" i="1"/>
  <c r="O80" i="1"/>
  <c r="N80" i="1"/>
  <c r="M80" i="1"/>
  <c r="U80" i="1" s="1"/>
  <c r="L80" i="1"/>
  <c r="K80" i="1"/>
  <c r="J80" i="1"/>
  <c r="T80" i="1" s="1"/>
  <c r="I80" i="1"/>
  <c r="H80" i="1"/>
  <c r="R79" i="1"/>
  <c r="S79" i="1" s="1"/>
  <c r="W79" i="1" s="1"/>
  <c r="Q79" i="1"/>
  <c r="O79" i="1"/>
  <c r="P79" i="1" s="1"/>
  <c r="V79" i="1" s="1"/>
  <c r="N79" i="1"/>
  <c r="M79" i="1"/>
  <c r="U79" i="1" s="1"/>
  <c r="L79" i="1"/>
  <c r="K79" i="1"/>
  <c r="J79" i="1"/>
  <c r="T79" i="1" s="1"/>
  <c r="I79" i="1"/>
  <c r="H79" i="1"/>
  <c r="R78" i="1"/>
  <c r="S78" i="1" s="1"/>
  <c r="Q78" i="1"/>
  <c r="O78" i="1"/>
  <c r="N78" i="1"/>
  <c r="M78" i="1"/>
  <c r="L78" i="1"/>
  <c r="K78" i="1"/>
  <c r="J78" i="1"/>
  <c r="T78" i="1" s="1"/>
  <c r="I78" i="1"/>
  <c r="H78" i="1"/>
  <c r="R77" i="1"/>
  <c r="S77" i="1" s="1"/>
  <c r="W77" i="1" s="1"/>
  <c r="Q77" i="1"/>
  <c r="O77" i="1"/>
  <c r="N77" i="1"/>
  <c r="M77" i="1"/>
  <c r="U77" i="1" s="1"/>
  <c r="L77" i="1"/>
  <c r="K77" i="1"/>
  <c r="J77" i="1"/>
  <c r="T77" i="1" s="1"/>
  <c r="I77" i="1"/>
  <c r="H77" i="1"/>
  <c r="R76" i="1"/>
  <c r="S76" i="1" s="1"/>
  <c r="W76" i="1" s="1"/>
  <c r="Q76" i="1"/>
  <c r="O76" i="1"/>
  <c r="P76" i="1" s="1"/>
  <c r="V76" i="1" s="1"/>
  <c r="N76" i="1"/>
  <c r="M76" i="1"/>
  <c r="L76" i="1"/>
  <c r="K76" i="1"/>
  <c r="J76" i="1"/>
  <c r="T76" i="1" s="1"/>
  <c r="I76" i="1"/>
  <c r="H76" i="1"/>
  <c r="R75" i="1"/>
  <c r="S75" i="1" s="1"/>
  <c r="Q75" i="1"/>
  <c r="O75" i="1"/>
  <c r="P75" i="1" s="1"/>
  <c r="N75" i="1"/>
  <c r="M75" i="1"/>
  <c r="L75" i="1"/>
  <c r="K75" i="1"/>
  <c r="J75" i="1"/>
  <c r="T75" i="1" s="1"/>
  <c r="V75" i="1" s="1"/>
  <c r="I75" i="1"/>
  <c r="H75" i="1"/>
  <c r="R74" i="1"/>
  <c r="S74" i="1" s="1"/>
  <c r="Q74" i="1"/>
  <c r="O74" i="1"/>
  <c r="N74" i="1"/>
  <c r="M74" i="1"/>
  <c r="U74" i="1" s="1"/>
  <c r="L74" i="1"/>
  <c r="K74" i="1"/>
  <c r="J74" i="1"/>
  <c r="T74" i="1" s="1"/>
  <c r="I74" i="1"/>
  <c r="H74" i="1"/>
  <c r="R73" i="1"/>
  <c r="S73" i="1" s="1"/>
  <c r="W73" i="1" s="1"/>
  <c r="Q73" i="1"/>
  <c r="O73" i="1"/>
  <c r="P73" i="1" s="1"/>
  <c r="N73" i="1"/>
  <c r="M73" i="1"/>
  <c r="L73" i="1"/>
  <c r="K73" i="1"/>
  <c r="J73" i="1"/>
  <c r="T73" i="1" s="1"/>
  <c r="V73" i="1" s="1"/>
  <c r="I73" i="1"/>
  <c r="H73" i="1"/>
  <c r="R72" i="1"/>
  <c r="S72" i="1" s="1"/>
  <c r="Q72" i="1"/>
  <c r="O72" i="1"/>
  <c r="N72" i="1"/>
  <c r="M72" i="1"/>
  <c r="U72" i="1" s="1"/>
  <c r="L72" i="1"/>
  <c r="K72" i="1"/>
  <c r="J72" i="1"/>
  <c r="T72" i="1" s="1"/>
  <c r="I72" i="1"/>
  <c r="H72" i="1"/>
  <c r="R71" i="1"/>
  <c r="S71" i="1" s="1"/>
  <c r="W71" i="1" s="1"/>
  <c r="Q71" i="1"/>
  <c r="O71" i="1"/>
  <c r="P71" i="1" s="1"/>
  <c r="V71" i="1" s="1"/>
  <c r="N71" i="1"/>
  <c r="M71" i="1"/>
  <c r="U71" i="1" s="1"/>
  <c r="L71" i="1"/>
  <c r="K71" i="1"/>
  <c r="J71" i="1"/>
  <c r="T71" i="1" s="1"/>
  <c r="I71" i="1"/>
  <c r="H71" i="1"/>
  <c r="R70" i="1"/>
  <c r="S70" i="1" s="1"/>
  <c r="Q70" i="1"/>
  <c r="O70" i="1"/>
  <c r="N70" i="1"/>
  <c r="M70" i="1"/>
  <c r="L70" i="1"/>
  <c r="K70" i="1"/>
  <c r="J70" i="1"/>
  <c r="T70" i="1" s="1"/>
  <c r="I70" i="1"/>
  <c r="H70" i="1"/>
  <c r="R69" i="1"/>
  <c r="S69" i="1" s="1"/>
  <c r="W69" i="1" s="1"/>
  <c r="Q69" i="1"/>
  <c r="O69" i="1"/>
  <c r="N69" i="1"/>
  <c r="M69" i="1"/>
  <c r="U69" i="1" s="1"/>
  <c r="L69" i="1"/>
  <c r="K69" i="1"/>
  <c r="J69" i="1"/>
  <c r="T69" i="1" s="1"/>
  <c r="I69" i="1"/>
  <c r="H69" i="1"/>
  <c r="R68" i="1"/>
  <c r="S68" i="1" s="1"/>
  <c r="W68" i="1" s="1"/>
  <c r="Q68" i="1"/>
  <c r="O68" i="1"/>
  <c r="P68" i="1" s="1"/>
  <c r="V68" i="1" s="1"/>
  <c r="N68" i="1"/>
  <c r="M68" i="1"/>
  <c r="L68" i="1"/>
  <c r="K68" i="1"/>
  <c r="J68" i="1"/>
  <c r="T68" i="1" s="1"/>
  <c r="I68" i="1"/>
  <c r="H68" i="1"/>
  <c r="R67" i="1"/>
  <c r="S67" i="1" s="1"/>
  <c r="Q67" i="1"/>
  <c r="O67" i="1"/>
  <c r="P67" i="1" s="1"/>
  <c r="N67" i="1"/>
  <c r="M67" i="1"/>
  <c r="L67" i="1"/>
  <c r="K67" i="1"/>
  <c r="J67" i="1"/>
  <c r="T67" i="1" s="1"/>
  <c r="V67" i="1" s="1"/>
  <c r="I67" i="1"/>
  <c r="H67" i="1"/>
  <c r="R66" i="1"/>
  <c r="S66" i="1" s="1"/>
  <c r="Q66" i="1"/>
  <c r="O66" i="1"/>
  <c r="N66" i="1"/>
  <c r="M66" i="1"/>
  <c r="U66" i="1" s="1"/>
  <c r="L66" i="1"/>
  <c r="K66" i="1"/>
  <c r="J66" i="1"/>
  <c r="T66" i="1" s="1"/>
  <c r="I66" i="1"/>
  <c r="H66" i="1"/>
  <c r="R65" i="1"/>
  <c r="S65" i="1" s="1"/>
  <c r="W65" i="1" s="1"/>
  <c r="Q65" i="1"/>
  <c r="O65" i="1"/>
  <c r="P65" i="1" s="1"/>
  <c r="N65" i="1"/>
  <c r="M65" i="1"/>
  <c r="L65" i="1"/>
  <c r="K65" i="1"/>
  <c r="J65" i="1"/>
  <c r="T65" i="1" s="1"/>
  <c r="V65" i="1" s="1"/>
  <c r="I65" i="1"/>
  <c r="H65" i="1"/>
  <c r="R64" i="1"/>
  <c r="S64" i="1" s="1"/>
  <c r="Q64" i="1"/>
  <c r="O64" i="1"/>
  <c r="N64" i="1"/>
  <c r="M64" i="1"/>
  <c r="U64" i="1" s="1"/>
  <c r="L64" i="1"/>
  <c r="K64" i="1"/>
  <c r="J64" i="1"/>
  <c r="T64" i="1" s="1"/>
  <c r="I64" i="1"/>
  <c r="H64" i="1"/>
  <c r="R63" i="1"/>
  <c r="S63" i="1" s="1"/>
  <c r="W63" i="1" s="1"/>
  <c r="Q63" i="1"/>
  <c r="O63" i="1"/>
  <c r="P63" i="1" s="1"/>
  <c r="V63" i="1" s="1"/>
  <c r="N63" i="1"/>
  <c r="M63" i="1"/>
  <c r="U63" i="1" s="1"/>
  <c r="L63" i="1"/>
  <c r="K63" i="1"/>
  <c r="J63" i="1"/>
  <c r="T63" i="1" s="1"/>
  <c r="I63" i="1"/>
  <c r="H63" i="1"/>
  <c r="R62" i="1"/>
  <c r="S62" i="1" s="1"/>
  <c r="Q62" i="1"/>
  <c r="O62" i="1"/>
  <c r="N62" i="1"/>
  <c r="M62" i="1"/>
  <c r="L62" i="1"/>
  <c r="K62" i="1"/>
  <c r="J62" i="1"/>
  <c r="T62" i="1" s="1"/>
  <c r="I62" i="1"/>
  <c r="H62" i="1"/>
  <c r="R61" i="1"/>
  <c r="S61" i="1" s="1"/>
  <c r="W61" i="1" s="1"/>
  <c r="Q61" i="1"/>
  <c r="O61" i="1"/>
  <c r="N61" i="1"/>
  <c r="M61" i="1"/>
  <c r="U61" i="1" s="1"/>
  <c r="L61" i="1"/>
  <c r="K61" i="1"/>
  <c r="J61" i="1"/>
  <c r="T61" i="1" s="1"/>
  <c r="I61" i="1"/>
  <c r="H61" i="1"/>
  <c r="R60" i="1"/>
  <c r="S60" i="1" s="1"/>
  <c r="W60" i="1" s="1"/>
  <c r="Q60" i="1"/>
  <c r="O60" i="1"/>
  <c r="P60" i="1" s="1"/>
  <c r="V60" i="1" s="1"/>
  <c r="N60" i="1"/>
  <c r="M60" i="1"/>
  <c r="L60" i="1"/>
  <c r="K60" i="1"/>
  <c r="J60" i="1"/>
  <c r="T60" i="1" s="1"/>
  <c r="I60" i="1"/>
  <c r="H60" i="1"/>
  <c r="R59" i="1"/>
  <c r="S59" i="1" s="1"/>
  <c r="Q59" i="1"/>
  <c r="O59" i="1"/>
  <c r="P59" i="1" s="1"/>
  <c r="N59" i="1"/>
  <c r="M59" i="1"/>
  <c r="L59" i="1"/>
  <c r="K59" i="1"/>
  <c r="J59" i="1"/>
  <c r="T59" i="1" s="1"/>
  <c r="V59" i="1" s="1"/>
  <c r="I59" i="1"/>
  <c r="H59" i="1"/>
  <c r="R58" i="1"/>
  <c r="S58" i="1" s="1"/>
  <c r="Q58" i="1"/>
  <c r="O58" i="1"/>
  <c r="N58" i="1"/>
  <c r="M58" i="1"/>
  <c r="U58" i="1" s="1"/>
  <c r="L58" i="1"/>
  <c r="K58" i="1"/>
  <c r="J58" i="1"/>
  <c r="T58" i="1" s="1"/>
  <c r="I58" i="1"/>
  <c r="H58" i="1"/>
  <c r="R57" i="1"/>
  <c r="S57" i="1" s="1"/>
  <c r="Q57" i="1"/>
  <c r="O57" i="1"/>
  <c r="N57" i="1"/>
  <c r="M57" i="1"/>
  <c r="L57" i="1"/>
  <c r="K57" i="1"/>
  <c r="J57" i="1"/>
  <c r="T57" i="1" s="1"/>
  <c r="U57" i="1" s="1"/>
  <c r="I57" i="1"/>
  <c r="H57" i="1"/>
  <c r="R56" i="1"/>
  <c r="S56" i="1" s="1"/>
  <c r="Q56" i="1"/>
  <c r="O56" i="1"/>
  <c r="N56" i="1"/>
  <c r="M56" i="1"/>
  <c r="U56" i="1" s="1"/>
  <c r="L56" i="1"/>
  <c r="K56" i="1"/>
  <c r="J56" i="1"/>
  <c r="T56" i="1" s="1"/>
  <c r="I56" i="1"/>
  <c r="H56" i="1"/>
  <c r="R55" i="1"/>
  <c r="S55" i="1" s="1"/>
  <c r="Q55" i="1"/>
  <c r="O55" i="1"/>
  <c r="N55" i="1"/>
  <c r="M55" i="1"/>
  <c r="L55" i="1"/>
  <c r="K55" i="1"/>
  <c r="J55" i="1"/>
  <c r="T55" i="1" s="1"/>
  <c r="U55" i="1" s="1"/>
  <c r="I55" i="1"/>
  <c r="H55" i="1"/>
  <c r="R54" i="1"/>
  <c r="S54" i="1" s="1"/>
  <c r="Q54" i="1"/>
  <c r="O54" i="1"/>
  <c r="N54" i="1"/>
  <c r="M54" i="1"/>
  <c r="U54" i="1" s="1"/>
  <c r="L54" i="1"/>
  <c r="K54" i="1"/>
  <c r="J54" i="1"/>
  <c r="T54" i="1" s="1"/>
  <c r="I54" i="1"/>
  <c r="H54" i="1"/>
  <c r="R53" i="1"/>
  <c r="S53" i="1" s="1"/>
  <c r="Q53" i="1"/>
  <c r="O53" i="1"/>
  <c r="N53" i="1"/>
  <c r="M53" i="1"/>
  <c r="L53" i="1"/>
  <c r="K53" i="1"/>
  <c r="J53" i="1"/>
  <c r="T53" i="1" s="1"/>
  <c r="U53" i="1" s="1"/>
  <c r="I53" i="1"/>
  <c r="H53" i="1"/>
  <c r="R52" i="1"/>
  <c r="S52" i="1" s="1"/>
  <c r="Q52" i="1"/>
  <c r="O52" i="1"/>
  <c r="N52" i="1"/>
  <c r="M52" i="1"/>
  <c r="U52" i="1" s="1"/>
  <c r="L52" i="1"/>
  <c r="K52" i="1"/>
  <c r="J52" i="1"/>
  <c r="T52" i="1" s="1"/>
  <c r="I52" i="1"/>
  <c r="H52" i="1"/>
  <c r="W51" i="1"/>
  <c r="V51" i="1"/>
  <c r="R51" i="1"/>
  <c r="S51" i="1" s="1"/>
  <c r="Q51" i="1"/>
  <c r="O51" i="1"/>
  <c r="P51" i="1" s="1"/>
  <c r="N51" i="1"/>
  <c r="M51" i="1"/>
  <c r="L51" i="1"/>
  <c r="K51" i="1"/>
  <c r="J51" i="1"/>
  <c r="T51" i="1" s="1"/>
  <c r="I51" i="1"/>
  <c r="H51" i="1"/>
  <c r="R50" i="1"/>
  <c r="S50" i="1" s="1"/>
  <c r="W50" i="1" s="1"/>
  <c r="Q50" i="1"/>
  <c r="O50" i="1"/>
  <c r="P50" i="1" s="1"/>
  <c r="V50" i="1" s="1"/>
  <c r="N50" i="1"/>
  <c r="M50" i="1"/>
  <c r="L50" i="1"/>
  <c r="K50" i="1"/>
  <c r="J50" i="1"/>
  <c r="T50" i="1" s="1"/>
  <c r="I50" i="1"/>
  <c r="H50" i="1"/>
  <c r="W49" i="1"/>
  <c r="R49" i="1"/>
  <c r="S49" i="1" s="1"/>
  <c r="Q49" i="1"/>
  <c r="O49" i="1"/>
  <c r="N49" i="1"/>
  <c r="M49" i="1"/>
  <c r="U49" i="1" s="1"/>
  <c r="L49" i="1"/>
  <c r="K49" i="1"/>
  <c r="J49" i="1"/>
  <c r="T49" i="1" s="1"/>
  <c r="I49" i="1"/>
  <c r="H49" i="1"/>
  <c r="R48" i="1"/>
  <c r="S48" i="1" s="1"/>
  <c r="W48" i="1" s="1"/>
  <c r="Q48" i="1"/>
  <c r="O48" i="1"/>
  <c r="N48" i="1"/>
  <c r="M48" i="1"/>
  <c r="L48" i="1"/>
  <c r="K48" i="1"/>
  <c r="J48" i="1"/>
  <c r="T48" i="1" s="1"/>
  <c r="I48" i="1"/>
  <c r="H48" i="1"/>
  <c r="R47" i="1"/>
  <c r="S47" i="1" s="1"/>
  <c r="W47" i="1" s="1"/>
  <c r="Q47" i="1"/>
  <c r="O47" i="1"/>
  <c r="P47" i="1" s="1"/>
  <c r="V47" i="1" s="1"/>
  <c r="N47" i="1"/>
  <c r="M47" i="1"/>
  <c r="U47" i="1" s="1"/>
  <c r="L47" i="1"/>
  <c r="K47" i="1"/>
  <c r="J47" i="1"/>
  <c r="T47" i="1" s="1"/>
  <c r="I47" i="1"/>
  <c r="H47" i="1"/>
  <c r="W46" i="1"/>
  <c r="R46" i="1"/>
  <c r="S46" i="1" s="1"/>
  <c r="Q46" i="1"/>
  <c r="O46" i="1"/>
  <c r="N46" i="1"/>
  <c r="M46" i="1"/>
  <c r="U46" i="1" s="1"/>
  <c r="L46" i="1"/>
  <c r="K46" i="1"/>
  <c r="J46" i="1"/>
  <c r="T46" i="1" s="1"/>
  <c r="I46" i="1"/>
  <c r="H46" i="1"/>
  <c r="R45" i="1"/>
  <c r="S45" i="1" s="1"/>
  <c r="W45" i="1" s="1"/>
  <c r="Q45" i="1"/>
  <c r="O45" i="1"/>
  <c r="P45" i="1" s="1"/>
  <c r="N45" i="1"/>
  <c r="M45" i="1"/>
  <c r="L45" i="1"/>
  <c r="K45" i="1"/>
  <c r="J45" i="1"/>
  <c r="T45" i="1" s="1"/>
  <c r="I45" i="1"/>
  <c r="H45" i="1"/>
  <c r="R44" i="1"/>
  <c r="S44" i="1" s="1"/>
  <c r="Q44" i="1"/>
  <c r="O44" i="1"/>
  <c r="N44" i="1"/>
  <c r="M44" i="1"/>
  <c r="U44" i="1" s="1"/>
  <c r="L44" i="1"/>
  <c r="K44" i="1"/>
  <c r="J44" i="1"/>
  <c r="T44" i="1" s="1"/>
  <c r="I44" i="1"/>
  <c r="H44" i="1"/>
  <c r="W43" i="1"/>
  <c r="V43" i="1"/>
  <c r="R43" i="1"/>
  <c r="S43" i="1" s="1"/>
  <c r="Q43" i="1"/>
  <c r="O43" i="1"/>
  <c r="P43" i="1" s="1"/>
  <c r="N43" i="1"/>
  <c r="M43" i="1"/>
  <c r="L43" i="1"/>
  <c r="K43" i="1"/>
  <c r="J43" i="1"/>
  <c r="T43" i="1" s="1"/>
  <c r="I43" i="1"/>
  <c r="H43" i="1"/>
  <c r="R42" i="1"/>
  <c r="S42" i="1" s="1"/>
  <c r="W42" i="1" s="1"/>
  <c r="Q42" i="1"/>
  <c r="O42" i="1"/>
  <c r="P42" i="1" s="1"/>
  <c r="V42" i="1" s="1"/>
  <c r="N42" i="1"/>
  <c r="M42" i="1"/>
  <c r="L42" i="1"/>
  <c r="K42" i="1"/>
  <c r="J42" i="1"/>
  <c r="T42" i="1" s="1"/>
  <c r="I42" i="1"/>
  <c r="H42" i="1"/>
  <c r="R41" i="1"/>
  <c r="S41" i="1" s="1"/>
  <c r="W41" i="1" s="1"/>
  <c r="Q41" i="1"/>
  <c r="O41" i="1"/>
  <c r="N41" i="1"/>
  <c r="M41" i="1"/>
  <c r="U41" i="1" s="1"/>
  <c r="L41" i="1"/>
  <c r="K41" i="1"/>
  <c r="J41" i="1"/>
  <c r="T41" i="1" s="1"/>
  <c r="I41" i="1"/>
  <c r="H41" i="1"/>
  <c r="R40" i="1"/>
  <c r="S40" i="1" s="1"/>
  <c r="Q40" i="1"/>
  <c r="O40" i="1"/>
  <c r="P40" i="1" s="1"/>
  <c r="N40" i="1"/>
  <c r="L40" i="1"/>
  <c r="M40" i="1" s="1"/>
  <c r="U40" i="1" s="1"/>
  <c r="K40" i="1"/>
  <c r="J40" i="1"/>
  <c r="T40" i="1" s="1"/>
  <c r="V40" i="1" s="1"/>
  <c r="I40" i="1"/>
  <c r="H40" i="1"/>
  <c r="R39" i="1"/>
  <c r="S39" i="1" s="1"/>
  <c r="Q39" i="1"/>
  <c r="O39" i="1"/>
  <c r="P39" i="1" s="1"/>
  <c r="V39" i="1" s="1"/>
  <c r="N39" i="1"/>
  <c r="M39" i="1"/>
  <c r="L39" i="1"/>
  <c r="K39" i="1"/>
  <c r="J39" i="1"/>
  <c r="T39" i="1" s="1"/>
  <c r="I39" i="1"/>
  <c r="H39" i="1"/>
  <c r="R38" i="1"/>
  <c r="S38" i="1" s="1"/>
  <c r="W38" i="1" s="1"/>
  <c r="Q38" i="1"/>
  <c r="O38" i="1"/>
  <c r="P38" i="1" s="1"/>
  <c r="N38" i="1"/>
  <c r="M38" i="1"/>
  <c r="L38" i="1"/>
  <c r="K38" i="1"/>
  <c r="J38" i="1"/>
  <c r="T38" i="1" s="1"/>
  <c r="U38" i="1" s="1"/>
  <c r="I38" i="1"/>
  <c r="H38" i="1"/>
  <c r="R37" i="1"/>
  <c r="S37" i="1" s="1"/>
  <c r="Q37" i="1"/>
  <c r="O37" i="1"/>
  <c r="N37" i="1"/>
  <c r="M37" i="1"/>
  <c r="L37" i="1"/>
  <c r="K37" i="1"/>
  <c r="J37" i="1"/>
  <c r="T37" i="1" s="1"/>
  <c r="W37" i="1" s="1"/>
  <c r="I37" i="1"/>
  <c r="H37" i="1"/>
  <c r="R36" i="1"/>
  <c r="S36" i="1" s="1"/>
  <c r="Q36" i="1"/>
  <c r="O36" i="1"/>
  <c r="P36" i="1" s="1"/>
  <c r="N36" i="1"/>
  <c r="L36" i="1"/>
  <c r="M36" i="1" s="1"/>
  <c r="U36" i="1" s="1"/>
  <c r="K36" i="1"/>
  <c r="J36" i="1"/>
  <c r="T36" i="1" s="1"/>
  <c r="V36" i="1" s="1"/>
  <c r="I36" i="1"/>
  <c r="H36" i="1"/>
  <c r="R35" i="1"/>
  <c r="S35" i="1" s="1"/>
  <c r="W35" i="1" s="1"/>
  <c r="Q35" i="1"/>
  <c r="O35" i="1"/>
  <c r="P35" i="1" s="1"/>
  <c r="N35" i="1"/>
  <c r="M35" i="1"/>
  <c r="U35" i="1" s="1"/>
  <c r="L35" i="1"/>
  <c r="K35" i="1"/>
  <c r="J35" i="1"/>
  <c r="T35" i="1" s="1"/>
  <c r="I35" i="1"/>
  <c r="H35" i="1"/>
  <c r="R34" i="1"/>
  <c r="S34" i="1" s="1"/>
  <c r="Q34" i="1"/>
  <c r="O34" i="1"/>
  <c r="P34" i="1" s="1"/>
  <c r="V34" i="1" s="1"/>
  <c r="N34" i="1"/>
  <c r="M34" i="1"/>
  <c r="L34" i="1"/>
  <c r="K34" i="1"/>
  <c r="J34" i="1"/>
  <c r="T34" i="1" s="1"/>
  <c r="U34" i="1" s="1"/>
  <c r="I34" i="1"/>
  <c r="H34" i="1"/>
  <c r="R33" i="1"/>
  <c r="S33" i="1" s="1"/>
  <c r="Q33" i="1"/>
  <c r="O33" i="1"/>
  <c r="N33" i="1"/>
  <c r="M33" i="1"/>
  <c r="L33" i="1"/>
  <c r="K33" i="1"/>
  <c r="J33" i="1"/>
  <c r="T33" i="1" s="1"/>
  <c r="W33" i="1" s="1"/>
  <c r="I33" i="1"/>
  <c r="H33" i="1"/>
  <c r="R32" i="1"/>
  <c r="S32" i="1" s="1"/>
  <c r="Q32" i="1"/>
  <c r="O32" i="1"/>
  <c r="P32" i="1" s="1"/>
  <c r="N32" i="1"/>
  <c r="L32" i="1"/>
  <c r="M32" i="1" s="1"/>
  <c r="K32" i="1"/>
  <c r="J32" i="1"/>
  <c r="T32" i="1" s="1"/>
  <c r="V32" i="1" s="1"/>
  <c r="I32" i="1"/>
  <c r="H32" i="1"/>
  <c r="T31" i="1"/>
  <c r="R31" i="1"/>
  <c r="S31" i="1" s="1"/>
  <c r="W31" i="1" s="1"/>
  <c r="Q31" i="1"/>
  <c r="O31" i="1"/>
  <c r="P31" i="1" s="1"/>
  <c r="V31" i="1" s="1"/>
  <c r="N31" i="1"/>
  <c r="M31" i="1"/>
  <c r="U31" i="1" s="1"/>
  <c r="L31" i="1"/>
  <c r="K31" i="1"/>
  <c r="J31" i="1"/>
  <c r="I31" i="1"/>
  <c r="H31" i="1"/>
  <c r="R30" i="1"/>
  <c r="S30" i="1" s="1"/>
  <c r="Q30" i="1"/>
  <c r="O30" i="1"/>
  <c r="P30" i="1" s="1"/>
  <c r="V30" i="1" s="1"/>
  <c r="N30" i="1"/>
  <c r="M30" i="1"/>
  <c r="L30" i="1"/>
  <c r="K30" i="1"/>
  <c r="J30" i="1"/>
  <c r="T30" i="1" s="1"/>
  <c r="U30" i="1" s="1"/>
  <c r="I30" i="1"/>
  <c r="H30" i="1"/>
  <c r="R29" i="1"/>
  <c r="S29" i="1" s="1"/>
  <c r="Q29" i="1"/>
  <c r="O29" i="1"/>
  <c r="N29" i="1"/>
  <c r="M29" i="1"/>
  <c r="L29" i="1"/>
  <c r="K29" i="1"/>
  <c r="J29" i="1"/>
  <c r="T29" i="1" s="1"/>
  <c r="W29" i="1" s="1"/>
  <c r="I29" i="1"/>
  <c r="H29" i="1"/>
  <c r="R28" i="1"/>
  <c r="S28" i="1" s="1"/>
  <c r="Q28" i="1"/>
  <c r="O28" i="1"/>
  <c r="P28" i="1" s="1"/>
  <c r="N28" i="1"/>
  <c r="L28" i="1"/>
  <c r="M28" i="1" s="1"/>
  <c r="K28" i="1"/>
  <c r="J28" i="1"/>
  <c r="T28" i="1" s="1"/>
  <c r="V28" i="1" s="1"/>
  <c r="I28" i="1"/>
  <c r="H28" i="1"/>
  <c r="T27" i="1"/>
  <c r="R27" i="1"/>
  <c r="S27" i="1" s="1"/>
  <c r="W27" i="1" s="1"/>
  <c r="Q27" i="1"/>
  <c r="O27" i="1"/>
  <c r="P27" i="1" s="1"/>
  <c r="V27" i="1" s="1"/>
  <c r="N27" i="1"/>
  <c r="M27" i="1"/>
  <c r="U27" i="1" s="1"/>
  <c r="L27" i="1"/>
  <c r="K27" i="1"/>
  <c r="J27" i="1"/>
  <c r="I27" i="1"/>
  <c r="H27" i="1"/>
  <c r="R26" i="1"/>
  <c r="S26" i="1" s="1"/>
  <c r="Q26" i="1"/>
  <c r="P26" i="1"/>
  <c r="V26" i="1" s="1"/>
  <c r="O26" i="1"/>
  <c r="N26" i="1"/>
  <c r="L26" i="1"/>
  <c r="M26" i="1" s="1"/>
  <c r="U26" i="1" s="1"/>
  <c r="K26" i="1"/>
  <c r="I26" i="1"/>
  <c r="H26" i="1"/>
  <c r="J26" i="1" s="1"/>
  <c r="T26" i="1" s="1"/>
  <c r="R25" i="1"/>
  <c r="S25" i="1" s="1"/>
  <c r="Q25" i="1"/>
  <c r="O25" i="1"/>
  <c r="P25" i="1" s="1"/>
  <c r="N25" i="1"/>
  <c r="M25" i="1"/>
  <c r="L25" i="1"/>
  <c r="K25" i="1"/>
  <c r="I25" i="1"/>
  <c r="H25" i="1"/>
  <c r="J25" i="1" s="1"/>
  <c r="R24" i="1"/>
  <c r="S24" i="1" s="1"/>
  <c r="Q24" i="1"/>
  <c r="O24" i="1"/>
  <c r="P24" i="1" s="1"/>
  <c r="N24" i="1"/>
  <c r="M24" i="1"/>
  <c r="L24" i="1"/>
  <c r="K24" i="1"/>
  <c r="J24" i="1"/>
  <c r="T24" i="1" s="1"/>
  <c r="W24" i="1" s="1"/>
  <c r="I24" i="1"/>
  <c r="H24" i="1"/>
  <c r="R23" i="1"/>
  <c r="S23" i="1" s="1"/>
  <c r="W23" i="1" s="1"/>
  <c r="Q23" i="1"/>
  <c r="O23" i="1"/>
  <c r="P23" i="1" s="1"/>
  <c r="V23" i="1" s="1"/>
  <c r="N23" i="1"/>
  <c r="M23" i="1"/>
  <c r="U23" i="1" s="1"/>
  <c r="L23" i="1"/>
  <c r="K23" i="1"/>
  <c r="J23" i="1"/>
  <c r="T23" i="1" s="1"/>
  <c r="I23" i="1"/>
  <c r="H23" i="1"/>
  <c r="R22" i="1"/>
  <c r="S22" i="1" s="1"/>
  <c r="W22" i="1" s="1"/>
  <c r="Q22" i="1"/>
  <c r="O22" i="1"/>
  <c r="P22" i="1" s="1"/>
  <c r="N22" i="1"/>
  <c r="M22" i="1"/>
  <c r="U22" i="1" s="1"/>
  <c r="L22" i="1"/>
  <c r="K22" i="1"/>
  <c r="J22" i="1"/>
  <c r="T22" i="1" s="1"/>
  <c r="I22" i="1"/>
  <c r="H22" i="1"/>
  <c r="R21" i="1"/>
  <c r="S21" i="1" s="1"/>
  <c r="Q21" i="1"/>
  <c r="O21" i="1"/>
  <c r="P21" i="1" s="1"/>
  <c r="V21" i="1" s="1"/>
  <c r="N21" i="1"/>
  <c r="M21" i="1"/>
  <c r="L21" i="1"/>
  <c r="K21" i="1"/>
  <c r="J21" i="1"/>
  <c r="T21" i="1" s="1"/>
  <c r="I21" i="1"/>
  <c r="H21" i="1"/>
  <c r="R20" i="1"/>
  <c r="S20" i="1" s="1"/>
  <c r="Q20" i="1"/>
  <c r="O20" i="1"/>
  <c r="P20" i="1" s="1"/>
  <c r="N20" i="1"/>
  <c r="M20" i="1"/>
  <c r="L20" i="1"/>
  <c r="K20" i="1"/>
  <c r="J20" i="1"/>
  <c r="T20" i="1" s="1"/>
  <c r="I20" i="1"/>
  <c r="H20" i="1"/>
  <c r="R19" i="1"/>
  <c r="S19" i="1" s="1"/>
  <c r="W19" i="1" s="1"/>
  <c r="Q19" i="1"/>
  <c r="O19" i="1"/>
  <c r="P19" i="1" s="1"/>
  <c r="V19" i="1" s="1"/>
  <c r="N19" i="1"/>
  <c r="M19" i="1"/>
  <c r="U19" i="1" s="1"/>
  <c r="L19" i="1"/>
  <c r="K19" i="1"/>
  <c r="J19" i="1"/>
  <c r="T19" i="1" s="1"/>
  <c r="I19" i="1"/>
  <c r="H19" i="1"/>
  <c r="R18" i="1"/>
  <c r="S18" i="1" s="1"/>
  <c r="W18" i="1" s="1"/>
  <c r="Q18" i="1"/>
  <c r="O18" i="1"/>
  <c r="P18" i="1" s="1"/>
  <c r="N18" i="1"/>
  <c r="M18" i="1"/>
  <c r="U18" i="1" s="1"/>
  <c r="L18" i="1"/>
  <c r="K18" i="1"/>
  <c r="J18" i="1"/>
  <c r="T18" i="1" s="1"/>
  <c r="I18" i="1"/>
  <c r="H18" i="1"/>
  <c r="R17" i="1"/>
  <c r="S17" i="1" s="1"/>
  <c r="W17" i="1" s="1"/>
  <c r="Q17" i="1"/>
  <c r="O17" i="1"/>
  <c r="P17" i="1" s="1"/>
  <c r="V17" i="1" s="1"/>
  <c r="N17" i="1"/>
  <c r="M17" i="1"/>
  <c r="L17" i="1"/>
  <c r="K17" i="1"/>
  <c r="J17" i="1"/>
  <c r="T17" i="1" s="1"/>
  <c r="I17" i="1"/>
  <c r="H17" i="1"/>
  <c r="R16" i="1"/>
  <c r="S16" i="1" s="1"/>
  <c r="Q16" i="1"/>
  <c r="O16" i="1"/>
  <c r="P16" i="1" s="1"/>
  <c r="N16" i="1"/>
  <c r="M16" i="1"/>
  <c r="L16" i="1"/>
  <c r="K16" i="1"/>
  <c r="J16" i="1"/>
  <c r="T16" i="1" s="1"/>
  <c r="I16" i="1"/>
  <c r="H16" i="1"/>
  <c r="R15" i="1"/>
  <c r="S15" i="1" s="1"/>
  <c r="W15" i="1" s="1"/>
  <c r="Q15" i="1"/>
  <c r="O15" i="1"/>
  <c r="P15" i="1" s="1"/>
  <c r="V15" i="1" s="1"/>
  <c r="N15" i="1"/>
  <c r="M15" i="1"/>
  <c r="U15" i="1" s="1"/>
  <c r="L15" i="1"/>
  <c r="K15" i="1"/>
  <c r="J15" i="1"/>
  <c r="T15" i="1" s="1"/>
  <c r="I15" i="1"/>
  <c r="H15" i="1"/>
  <c r="R14" i="1"/>
  <c r="S14" i="1" s="1"/>
  <c r="W14" i="1" s="1"/>
  <c r="Q14" i="1"/>
  <c r="O14" i="1"/>
  <c r="P14" i="1" s="1"/>
  <c r="N14" i="1"/>
  <c r="M14" i="1"/>
  <c r="U14" i="1" s="1"/>
  <c r="L14" i="1"/>
  <c r="K14" i="1"/>
  <c r="J14" i="1"/>
  <c r="T14" i="1" s="1"/>
  <c r="I14" i="1"/>
  <c r="H14" i="1"/>
  <c r="R13" i="1"/>
  <c r="S13" i="1" s="1"/>
  <c r="W13" i="1" s="1"/>
  <c r="Q13" i="1"/>
  <c r="O13" i="1"/>
  <c r="P13" i="1" s="1"/>
  <c r="V13" i="1" s="1"/>
  <c r="N13" i="1"/>
  <c r="M13" i="1"/>
  <c r="L13" i="1"/>
  <c r="K13" i="1"/>
  <c r="J13" i="1"/>
  <c r="T13" i="1" s="1"/>
  <c r="I13" i="1"/>
  <c r="H13" i="1"/>
  <c r="R12" i="1"/>
  <c r="S12" i="1" s="1"/>
  <c r="Q12" i="1"/>
  <c r="O12" i="1"/>
  <c r="P12" i="1" s="1"/>
  <c r="N12" i="1"/>
  <c r="M12" i="1"/>
  <c r="L12" i="1"/>
  <c r="K12" i="1"/>
  <c r="J12" i="1"/>
  <c r="T12" i="1" s="1"/>
  <c r="I12" i="1"/>
  <c r="H12" i="1"/>
  <c r="R11" i="1"/>
  <c r="S11" i="1" s="1"/>
  <c r="W11" i="1" s="1"/>
  <c r="Q11" i="1"/>
  <c r="O11" i="1"/>
  <c r="P11" i="1" s="1"/>
  <c r="V11" i="1" s="1"/>
  <c r="N11" i="1"/>
  <c r="M11" i="1"/>
  <c r="U11" i="1" s="1"/>
  <c r="L11" i="1"/>
  <c r="K11" i="1"/>
  <c r="J11" i="1"/>
  <c r="T11" i="1" s="1"/>
  <c r="I11" i="1"/>
  <c r="H11" i="1"/>
  <c r="R10" i="1"/>
  <c r="S10" i="1" s="1"/>
  <c r="W10" i="1" s="1"/>
  <c r="Q10" i="1"/>
  <c r="O10" i="1"/>
  <c r="P10" i="1" s="1"/>
  <c r="N10" i="1"/>
  <c r="M10" i="1"/>
  <c r="U10" i="1" s="1"/>
  <c r="L10" i="1"/>
  <c r="K10" i="1"/>
  <c r="J10" i="1"/>
  <c r="T10" i="1" s="1"/>
  <c r="I10" i="1"/>
  <c r="H10" i="1"/>
  <c r="R9" i="1"/>
  <c r="S9" i="1" s="1"/>
  <c r="W9" i="1" s="1"/>
  <c r="Q9" i="1"/>
  <c r="O9" i="1"/>
  <c r="P9" i="1" s="1"/>
  <c r="V9" i="1" s="1"/>
  <c r="N9" i="1"/>
  <c r="M9" i="1"/>
  <c r="U9" i="1" s="1"/>
  <c r="L9" i="1"/>
  <c r="K9" i="1"/>
  <c r="J9" i="1"/>
  <c r="T9" i="1" s="1"/>
  <c r="I9" i="1"/>
  <c r="H9" i="1"/>
  <c r="R8" i="1"/>
  <c r="S8" i="1" s="1"/>
  <c r="Q8" i="1"/>
  <c r="O8" i="1"/>
  <c r="P8" i="1" s="1"/>
  <c r="N8" i="1"/>
  <c r="M8" i="1"/>
  <c r="L8" i="1"/>
  <c r="K8" i="1"/>
  <c r="J8" i="1"/>
  <c r="T8" i="1" s="1"/>
  <c r="I8" i="1"/>
  <c r="H8" i="1"/>
  <c r="R7" i="1"/>
  <c r="S7" i="1" s="1"/>
  <c r="W7" i="1" s="1"/>
  <c r="Q7" i="1"/>
  <c r="O7" i="1"/>
  <c r="P7" i="1" s="1"/>
  <c r="V7" i="1" s="1"/>
  <c r="N7" i="1"/>
  <c r="M7" i="1"/>
  <c r="U7" i="1" s="1"/>
  <c r="L7" i="1"/>
  <c r="K7" i="1"/>
  <c r="J7" i="1"/>
  <c r="T7" i="1" s="1"/>
  <c r="I7" i="1"/>
  <c r="H7" i="1"/>
  <c r="R6" i="1"/>
  <c r="S6" i="1" s="1"/>
  <c r="W6" i="1" s="1"/>
  <c r="Q6" i="1"/>
  <c r="O6" i="1"/>
  <c r="P6" i="1" s="1"/>
  <c r="N6" i="1"/>
  <c r="M6" i="1"/>
  <c r="U6" i="1" s="1"/>
  <c r="L6" i="1"/>
  <c r="K6" i="1"/>
  <c r="J6" i="1"/>
  <c r="T6" i="1" s="1"/>
  <c r="I6" i="1"/>
  <c r="H6" i="1"/>
  <c r="R5" i="1"/>
  <c r="S5" i="1" s="1"/>
  <c r="W5" i="1" s="1"/>
  <c r="Q5" i="1"/>
  <c r="O5" i="1"/>
  <c r="P5" i="1" s="1"/>
  <c r="V5" i="1" s="1"/>
  <c r="N5" i="1"/>
  <c r="M5" i="1"/>
  <c r="U5" i="1" s="1"/>
  <c r="L5" i="1"/>
  <c r="K5" i="1"/>
  <c r="J5" i="1"/>
  <c r="T5" i="1" s="1"/>
  <c r="I5" i="1"/>
  <c r="H5" i="1"/>
  <c r="R4" i="1"/>
  <c r="S4" i="1" s="1"/>
  <c r="Q4" i="1"/>
  <c r="O4" i="1"/>
  <c r="P4" i="1" s="1"/>
  <c r="N4" i="1"/>
  <c r="M4" i="1"/>
  <c r="L4" i="1"/>
  <c r="K4" i="1"/>
  <c r="J4" i="1"/>
  <c r="T4" i="1" s="1"/>
  <c r="I4" i="1"/>
  <c r="H4" i="1"/>
  <c r="R3" i="1"/>
  <c r="S3" i="1" s="1"/>
  <c r="W3" i="1" s="1"/>
  <c r="Q3" i="1"/>
  <c r="O3" i="1"/>
  <c r="P3" i="1" s="1"/>
  <c r="V3" i="1" s="1"/>
  <c r="N3" i="1"/>
  <c r="M3" i="1"/>
  <c r="U3" i="1" s="1"/>
  <c r="L3" i="1"/>
  <c r="K3" i="1"/>
  <c r="J3" i="1"/>
  <c r="T3" i="1" s="1"/>
  <c r="I3" i="1"/>
  <c r="H3" i="1"/>
  <c r="V6" i="1" l="1"/>
  <c r="V10" i="1"/>
  <c r="V14" i="1"/>
  <c r="V18" i="1"/>
  <c r="W21" i="1"/>
  <c r="V22" i="1"/>
  <c r="W26" i="1"/>
  <c r="U28" i="1"/>
  <c r="W30" i="1"/>
  <c r="U32" i="1"/>
  <c r="W34" i="1"/>
  <c r="V35" i="1"/>
  <c r="U37" i="1"/>
  <c r="W39" i="1"/>
  <c r="U12" i="1"/>
  <c r="U24" i="1"/>
  <c r="U33" i="1"/>
  <c r="U4" i="1"/>
  <c r="U8" i="1"/>
  <c r="U29" i="1"/>
  <c r="U13" i="1"/>
  <c r="U16" i="1"/>
  <c r="U20" i="1"/>
  <c r="U25" i="1"/>
  <c r="V4" i="1"/>
  <c r="V8" i="1"/>
  <c r="V12" i="1"/>
  <c r="V16" i="1"/>
  <c r="U17" i="1"/>
  <c r="V20" i="1"/>
  <c r="U21" i="1"/>
  <c r="V24" i="1"/>
  <c r="V38" i="1"/>
  <c r="U39" i="1"/>
  <c r="T25" i="1"/>
  <c r="V25" i="1" s="1"/>
  <c r="W4" i="1"/>
  <c r="W8" i="1"/>
  <c r="W12" i="1"/>
  <c r="W16" i="1"/>
  <c r="W20" i="1"/>
  <c r="P52" i="1"/>
  <c r="V52" i="1" s="1"/>
  <c r="P56" i="1"/>
  <c r="V56" i="1" s="1"/>
  <c r="P58" i="1"/>
  <c r="V58" i="1" s="1"/>
  <c r="P66" i="1"/>
  <c r="V66" i="1" s="1"/>
  <c r="P74" i="1"/>
  <c r="V74" i="1" s="1"/>
  <c r="P90" i="1"/>
  <c r="V90" i="1" s="1"/>
  <c r="T124" i="1"/>
  <c r="V124" i="1" s="1"/>
  <c r="W268" i="1"/>
  <c r="W276" i="1"/>
  <c r="W284" i="1"/>
  <c r="W292" i="1"/>
  <c r="U45" i="1"/>
  <c r="P82" i="1"/>
  <c r="V82" i="1" s="1"/>
  <c r="W28" i="1"/>
  <c r="P29" i="1"/>
  <c r="V29" i="1" s="1"/>
  <c r="W32" i="1"/>
  <c r="P33" i="1"/>
  <c r="V33" i="1" s="1"/>
  <c r="W36" i="1"/>
  <c r="P37" i="1"/>
  <c r="V37" i="1" s="1"/>
  <c r="W40" i="1"/>
  <c r="P41" i="1"/>
  <c r="V41" i="1" s="1"/>
  <c r="U42" i="1"/>
  <c r="V45" i="1"/>
  <c r="P49" i="1"/>
  <c r="V49" i="1" s="1"/>
  <c r="U50" i="1"/>
  <c r="U59" i="1"/>
  <c r="P61" i="1"/>
  <c r="V61" i="1" s="1"/>
  <c r="U67" i="1"/>
  <c r="P69" i="1"/>
  <c r="V69" i="1" s="1"/>
  <c r="U75" i="1"/>
  <c r="P77" i="1"/>
  <c r="V77" i="1" s="1"/>
  <c r="U83" i="1"/>
  <c r="P85" i="1"/>
  <c r="V85" i="1" s="1"/>
  <c r="U91" i="1"/>
  <c r="U96" i="1"/>
  <c r="U97" i="1"/>
  <c r="U109" i="1"/>
  <c r="U121" i="1"/>
  <c r="P44" i="1"/>
  <c r="V44" i="1" s="1"/>
  <c r="P46" i="1"/>
  <c r="V46" i="1" s="1"/>
  <c r="W52" i="1"/>
  <c r="W54" i="1"/>
  <c r="W56" i="1"/>
  <c r="W58" i="1"/>
  <c r="U62" i="1"/>
  <c r="P64" i="1"/>
  <c r="V64" i="1" s="1"/>
  <c r="W66" i="1"/>
  <c r="U70" i="1"/>
  <c r="P72" i="1"/>
  <c r="V72" i="1" s="1"/>
  <c r="W74" i="1"/>
  <c r="U78" i="1"/>
  <c r="P80" i="1"/>
  <c r="V80" i="1" s="1"/>
  <c r="W82" i="1"/>
  <c r="U86" i="1"/>
  <c r="P88" i="1"/>
  <c r="V88" i="1" s="1"/>
  <c r="W90" i="1"/>
  <c r="U105" i="1"/>
  <c r="W106" i="1"/>
  <c r="V123" i="1"/>
  <c r="U48" i="1"/>
  <c r="P54" i="1"/>
  <c r="V54" i="1" s="1"/>
  <c r="U65" i="1"/>
  <c r="U73" i="1"/>
  <c r="U81" i="1"/>
  <c r="U89" i="1"/>
  <c r="U115" i="1"/>
  <c r="W165" i="1"/>
  <c r="T165" i="1"/>
  <c r="P48" i="1"/>
  <c r="V48" i="1" s="1"/>
  <c r="P53" i="1"/>
  <c r="V53" i="1" s="1"/>
  <c r="P55" i="1"/>
  <c r="V55" i="1" s="1"/>
  <c r="P57" i="1"/>
  <c r="V57" i="1" s="1"/>
  <c r="U60" i="1"/>
  <c r="P62" i="1"/>
  <c r="V62" i="1" s="1"/>
  <c r="W64" i="1"/>
  <c r="U68" i="1"/>
  <c r="P70" i="1"/>
  <c r="V70" i="1" s="1"/>
  <c r="W72" i="1"/>
  <c r="U76" i="1"/>
  <c r="P78" i="1"/>
  <c r="V78" i="1" s="1"/>
  <c r="W80" i="1"/>
  <c r="U84" i="1"/>
  <c r="P86" i="1"/>
  <c r="V86" i="1" s="1"/>
  <c r="W88" i="1"/>
  <c r="U92" i="1"/>
  <c r="M98" i="1"/>
  <c r="U98" i="1" s="1"/>
  <c r="W117" i="1"/>
  <c r="V127" i="1"/>
  <c r="W44" i="1"/>
  <c r="W59" i="1"/>
  <c r="W67" i="1"/>
  <c r="W75" i="1"/>
  <c r="W83" i="1"/>
  <c r="W91" i="1"/>
  <c r="W96" i="1"/>
  <c r="U106" i="1"/>
  <c r="T126" i="1"/>
  <c r="V126" i="1" s="1"/>
  <c r="U43" i="1"/>
  <c r="U51" i="1"/>
  <c r="W53" i="1"/>
  <c r="W55" i="1"/>
  <c r="W57" i="1"/>
  <c r="W62" i="1"/>
  <c r="W70" i="1"/>
  <c r="W78" i="1"/>
  <c r="W86" i="1"/>
  <c r="V96" i="1"/>
  <c r="W104" i="1"/>
  <c r="U119" i="1"/>
  <c r="W124" i="1"/>
  <c r="W128" i="1"/>
  <c r="W130" i="1"/>
  <c r="W138" i="1"/>
  <c r="W146" i="1"/>
  <c r="W154" i="1"/>
  <c r="V159" i="1"/>
  <c r="P93" i="1"/>
  <c r="V93" i="1" s="1"/>
  <c r="P101" i="1"/>
  <c r="V101" i="1" s="1"/>
  <c r="P109" i="1"/>
  <c r="V109" i="1" s="1"/>
  <c r="P115" i="1"/>
  <c r="V115" i="1" s="1"/>
  <c r="P119" i="1"/>
  <c r="V119" i="1" s="1"/>
  <c r="M135" i="1"/>
  <c r="U135" i="1" s="1"/>
  <c r="M143" i="1"/>
  <c r="U143" i="1" s="1"/>
  <c r="M151" i="1"/>
  <c r="U151" i="1" s="1"/>
  <c r="T159" i="1"/>
  <c r="W159" i="1"/>
  <c r="T169" i="1"/>
  <c r="W169" i="1" s="1"/>
  <c r="U180" i="1"/>
  <c r="W188" i="1"/>
  <c r="T188" i="1"/>
  <c r="U188" i="1"/>
  <c r="T96" i="1"/>
  <c r="P100" i="1"/>
  <c r="V100" i="1" s="1"/>
  <c r="T104" i="1"/>
  <c r="V104" i="1" s="1"/>
  <c r="P108" i="1"/>
  <c r="V108" i="1" s="1"/>
  <c r="T112" i="1"/>
  <c r="V112" i="1" s="1"/>
  <c r="M124" i="1"/>
  <c r="U124" i="1" s="1"/>
  <c r="M126" i="1"/>
  <c r="U126" i="1" s="1"/>
  <c r="M128" i="1"/>
  <c r="U128" i="1" s="1"/>
  <c r="M130" i="1"/>
  <c r="U130" i="1" s="1"/>
  <c r="W131" i="1"/>
  <c r="V132" i="1"/>
  <c r="M138" i="1"/>
  <c r="U138" i="1" s="1"/>
  <c r="W139" i="1"/>
  <c r="V140" i="1"/>
  <c r="M146" i="1"/>
  <c r="U146" i="1" s="1"/>
  <c r="W147" i="1"/>
  <c r="V148" i="1"/>
  <c r="M154" i="1"/>
  <c r="U154" i="1" s="1"/>
  <c r="U164" i="1"/>
  <c r="T173" i="1"/>
  <c r="U173" i="1" s="1"/>
  <c r="T176" i="1"/>
  <c r="W176" i="1"/>
  <c r="U176" i="1"/>
  <c r="P186" i="1"/>
  <c r="W123" i="1"/>
  <c r="W125" i="1"/>
  <c r="W127" i="1"/>
  <c r="W129" i="1"/>
  <c r="U133" i="1"/>
  <c r="W134" i="1"/>
  <c r="V135" i="1"/>
  <c r="U141" i="1"/>
  <c r="W142" i="1"/>
  <c r="V143" i="1"/>
  <c r="U149" i="1"/>
  <c r="W150" i="1"/>
  <c r="V151" i="1"/>
  <c r="T160" i="1"/>
  <c r="U160" i="1" s="1"/>
  <c r="U165" i="1"/>
  <c r="U168" i="1"/>
  <c r="P180" i="1"/>
  <c r="V180" i="1" s="1"/>
  <c r="U184" i="1"/>
  <c r="W115" i="1"/>
  <c r="W119" i="1"/>
  <c r="V130" i="1"/>
  <c r="V138" i="1"/>
  <c r="V146" i="1"/>
  <c r="V154" i="1"/>
  <c r="U159" i="1"/>
  <c r="V164" i="1"/>
  <c r="U169" i="1"/>
  <c r="U172" i="1"/>
  <c r="P97" i="1"/>
  <c r="V97" i="1" s="1"/>
  <c r="P105" i="1"/>
  <c r="V105" i="1" s="1"/>
  <c r="P113" i="1"/>
  <c r="V113" i="1" s="1"/>
  <c r="P117" i="1"/>
  <c r="V117" i="1" s="1"/>
  <c r="P121" i="1"/>
  <c r="V121" i="1" s="1"/>
  <c r="M131" i="1"/>
  <c r="U131" i="1" s="1"/>
  <c r="W132" i="1"/>
  <c r="V133" i="1"/>
  <c r="M139" i="1"/>
  <c r="U139" i="1" s="1"/>
  <c r="W140" i="1"/>
  <c r="V141" i="1"/>
  <c r="M147" i="1"/>
  <c r="U147" i="1" s="1"/>
  <c r="W148" i="1"/>
  <c r="V149" i="1"/>
  <c r="V168" i="1"/>
  <c r="P175" i="1"/>
  <c r="V175" i="1" s="1"/>
  <c r="P184" i="1"/>
  <c r="W114" i="1"/>
  <c r="W118" i="1"/>
  <c r="W122" i="1"/>
  <c r="U123" i="1"/>
  <c r="U125" i="1"/>
  <c r="U127" i="1"/>
  <c r="U129" i="1"/>
  <c r="U134" i="1"/>
  <c r="W135" i="1"/>
  <c r="U142" i="1"/>
  <c r="W143" i="1"/>
  <c r="U150" i="1"/>
  <c r="W151" i="1"/>
  <c r="V172" i="1"/>
  <c r="W164" i="1"/>
  <c r="W168" i="1"/>
  <c r="W172" i="1"/>
  <c r="T179" i="1"/>
  <c r="U179" i="1" s="1"/>
  <c r="T181" i="1"/>
  <c r="U181" i="1" s="1"/>
  <c r="W183" i="1"/>
  <c r="T183" i="1"/>
  <c r="U183" i="1" s="1"/>
  <c r="T185" i="1"/>
  <c r="U185" i="1" s="1"/>
  <c r="V188" i="1"/>
  <c r="T190" i="1"/>
  <c r="W190" i="1" s="1"/>
  <c r="W192" i="1"/>
  <c r="T205" i="1"/>
  <c r="W205" i="1" s="1"/>
  <c r="U205" i="1"/>
  <c r="P163" i="1"/>
  <c r="V163" i="1" s="1"/>
  <c r="P167" i="1"/>
  <c r="V167" i="1" s="1"/>
  <c r="P171" i="1"/>
  <c r="V171" i="1" s="1"/>
  <c r="T197" i="1"/>
  <c r="W197" i="1" s="1"/>
  <c r="U197" i="1"/>
  <c r="P177" i="1"/>
  <c r="V177" i="1" s="1"/>
  <c r="W180" i="1"/>
  <c r="T180" i="1"/>
  <c r="W182" i="1"/>
  <c r="T182" i="1"/>
  <c r="U182" i="1" s="1"/>
  <c r="T184" i="1"/>
  <c r="W184" i="1" s="1"/>
  <c r="T186" i="1"/>
  <c r="U186" i="1" s="1"/>
  <c r="U190" i="1"/>
  <c r="U192" i="1"/>
  <c r="U193" i="1"/>
  <c r="P162" i="1"/>
  <c r="V162" i="1" s="1"/>
  <c r="P166" i="1"/>
  <c r="V166" i="1" s="1"/>
  <c r="P170" i="1"/>
  <c r="V170" i="1" s="1"/>
  <c r="P174" i="1"/>
  <c r="V174" i="1" s="1"/>
  <c r="U178" i="1"/>
  <c r="V187" i="1"/>
  <c r="T189" i="1"/>
  <c r="U189" i="1" s="1"/>
  <c r="W213" i="1"/>
  <c r="V213" i="1"/>
  <c r="U213" i="1"/>
  <c r="P179" i="1"/>
  <c r="P181" i="1"/>
  <c r="V181" i="1" s="1"/>
  <c r="P183" i="1"/>
  <c r="V183" i="1" s="1"/>
  <c r="P185" i="1"/>
  <c r="V192" i="1"/>
  <c r="P165" i="1"/>
  <c r="V165" i="1" s="1"/>
  <c r="P169" i="1"/>
  <c r="P173" i="1"/>
  <c r="P176" i="1"/>
  <c r="V176" i="1" s="1"/>
  <c r="W178" i="1"/>
  <c r="W187" i="1"/>
  <c r="T187" i="1"/>
  <c r="U187" i="1" s="1"/>
  <c r="V193" i="1"/>
  <c r="P191" i="1"/>
  <c r="V191" i="1" s="1"/>
  <c r="U194" i="1"/>
  <c r="P201" i="1"/>
  <c r="V201" i="1" s="1"/>
  <c r="U202" i="1"/>
  <c r="P209" i="1"/>
  <c r="V209" i="1" s="1"/>
  <c r="U210" i="1"/>
  <c r="W269" i="1"/>
  <c r="W277" i="1"/>
  <c r="W285" i="1"/>
  <c r="W293" i="1"/>
  <c r="P190" i="1"/>
  <c r="V194" i="1"/>
  <c r="P198" i="1"/>
  <c r="V198" i="1" s="1"/>
  <c r="U199" i="1"/>
  <c r="V202" i="1"/>
  <c r="P206" i="1"/>
  <c r="V206" i="1" s="1"/>
  <c r="P214" i="1"/>
  <c r="V214" i="1" s="1"/>
  <c r="W264" i="1"/>
  <c r="P195" i="1"/>
  <c r="V195" i="1" s="1"/>
  <c r="U196" i="1"/>
  <c r="P203" i="1"/>
  <c r="V203" i="1" s="1"/>
  <c r="U204" i="1"/>
  <c r="P211" i="1"/>
  <c r="V211" i="1" s="1"/>
  <c r="P216" i="1"/>
  <c r="V216" i="1" s="1"/>
  <c r="P218" i="1"/>
  <c r="V218" i="1" s="1"/>
  <c r="P220" i="1"/>
  <c r="V220" i="1" s="1"/>
  <c r="P222" i="1"/>
  <c r="V222" i="1" s="1"/>
  <c r="P224" i="1"/>
  <c r="V224" i="1" s="1"/>
  <c r="P226" i="1"/>
  <c r="V226" i="1" s="1"/>
  <c r="P228" i="1"/>
  <c r="V228" i="1" s="1"/>
  <c r="P230" i="1"/>
  <c r="V230" i="1" s="1"/>
  <c r="P232" i="1"/>
  <c r="V232" i="1" s="1"/>
  <c r="P234" i="1"/>
  <c r="V234" i="1" s="1"/>
  <c r="P236" i="1"/>
  <c r="V236" i="1" s="1"/>
  <c r="P238" i="1"/>
  <c r="V238" i="1" s="1"/>
  <c r="P240" i="1"/>
  <c r="V240" i="1" s="1"/>
  <c r="P242" i="1"/>
  <c r="V242" i="1" s="1"/>
  <c r="P244" i="1"/>
  <c r="V244" i="1" s="1"/>
  <c r="P246" i="1"/>
  <c r="V246" i="1" s="1"/>
  <c r="P248" i="1"/>
  <c r="V248" i="1" s="1"/>
  <c r="P250" i="1"/>
  <c r="V250" i="1" s="1"/>
  <c r="P252" i="1"/>
  <c r="V252" i="1" s="1"/>
  <c r="P254" i="1"/>
  <c r="V254" i="1" s="1"/>
  <c r="P256" i="1"/>
  <c r="V256" i="1" s="1"/>
  <c r="U258" i="1"/>
  <c r="J259" i="1"/>
  <c r="T259" i="1" s="1"/>
  <c r="P200" i="1"/>
  <c r="V200" i="1" s="1"/>
  <c r="P208" i="1"/>
  <c r="V208" i="1" s="1"/>
  <c r="V257" i="1"/>
  <c r="U215" i="1"/>
  <c r="U217" i="1"/>
  <c r="U219" i="1"/>
  <c r="U221" i="1"/>
  <c r="U223" i="1"/>
  <c r="U225" i="1"/>
  <c r="U227" i="1"/>
  <c r="U229" i="1"/>
  <c r="U231" i="1"/>
  <c r="U233" i="1"/>
  <c r="U235" i="1"/>
  <c r="U237" i="1"/>
  <c r="U239" i="1"/>
  <c r="U241" i="1"/>
  <c r="U243" i="1"/>
  <c r="U245" i="1"/>
  <c r="U247" i="1"/>
  <c r="U249" i="1"/>
  <c r="U251" i="1"/>
  <c r="U253" i="1"/>
  <c r="U255" i="1"/>
  <c r="S257" i="1"/>
  <c r="W257" i="1" s="1"/>
  <c r="U256" i="1"/>
  <c r="W263" i="1"/>
  <c r="V264" i="1"/>
  <c r="W267" i="1"/>
  <c r="V269" i="1"/>
  <c r="W275" i="1"/>
  <c r="V277" i="1"/>
  <c r="W283" i="1"/>
  <c r="V285" i="1"/>
  <c r="W291" i="1"/>
  <c r="V293" i="1"/>
  <c r="S259" i="1"/>
  <c r="S261" i="1"/>
  <c r="W261" i="1" s="1"/>
  <c r="U263" i="1"/>
  <c r="U267" i="1"/>
  <c r="W270" i="1"/>
  <c r="V272" i="1"/>
  <c r="U275" i="1"/>
  <c r="W278" i="1"/>
  <c r="V280" i="1"/>
  <c r="U283" i="1"/>
  <c r="W286" i="1"/>
  <c r="V288" i="1"/>
  <c r="U291" i="1"/>
  <c r="W294" i="1"/>
  <c r="V296" i="1"/>
  <c r="V262" i="1"/>
  <c r="W265" i="1"/>
  <c r="V266" i="1"/>
  <c r="U268" i="1"/>
  <c r="W271" i="1"/>
  <c r="U276" i="1"/>
  <c r="W279" i="1"/>
  <c r="U284" i="1"/>
  <c r="W287" i="1"/>
  <c r="U292" i="1"/>
  <c r="W295" i="1"/>
  <c r="U257" i="1"/>
  <c r="V258" i="1"/>
  <c r="V260" i="1"/>
  <c r="U264" i="1"/>
  <c r="U269" i="1"/>
  <c r="W272" i="1"/>
  <c r="U277" i="1"/>
  <c r="W280" i="1"/>
  <c r="U285" i="1"/>
  <c r="W288" i="1"/>
  <c r="U293" i="1"/>
  <c r="W296" i="1"/>
  <c r="V298" i="1"/>
  <c r="U261" i="1"/>
  <c r="W262" i="1"/>
  <c r="V263" i="1"/>
  <c r="W266" i="1"/>
  <c r="V267" i="1"/>
  <c r="U270" i="1"/>
  <c r="W273" i="1"/>
  <c r="V275" i="1"/>
  <c r="U278" i="1"/>
  <c r="W281" i="1"/>
  <c r="V283" i="1"/>
  <c r="U286" i="1"/>
  <c r="W289" i="1"/>
  <c r="V291" i="1"/>
  <c r="U294" i="1"/>
  <c r="W297" i="1"/>
  <c r="S258" i="1"/>
  <c r="W258" i="1" s="1"/>
  <c r="S260" i="1"/>
  <c r="W260" i="1" s="1"/>
  <c r="U265" i="1"/>
  <c r="V268" i="1"/>
  <c r="U271" i="1"/>
  <c r="W274" i="1"/>
  <c r="V276" i="1"/>
  <c r="U279" i="1"/>
  <c r="W282" i="1"/>
  <c r="V284" i="1"/>
  <c r="U287" i="1"/>
  <c r="W290" i="1"/>
  <c r="V292" i="1"/>
  <c r="U295" i="1"/>
  <c r="W298" i="1"/>
  <c r="W179" i="1" l="1"/>
  <c r="W186" i="1"/>
  <c r="U104" i="1"/>
  <c r="V190" i="1"/>
  <c r="V173" i="1"/>
  <c r="V197" i="1"/>
  <c r="V205" i="1"/>
  <c r="W185" i="1"/>
  <c r="V182" i="1"/>
  <c r="W259" i="1"/>
  <c r="U259" i="1"/>
  <c r="V169" i="1"/>
  <c r="V186" i="1"/>
  <c r="V160" i="1"/>
  <c r="W25" i="1"/>
  <c r="V184" i="1"/>
  <c r="V259" i="1"/>
  <c r="W112" i="1"/>
  <c r="V189" i="1"/>
  <c r="W160" i="1"/>
  <c r="W126" i="1"/>
  <c r="W173" i="1"/>
  <c r="V179" i="1"/>
  <c r="V185" i="1"/>
  <c r="W189" i="1"/>
  <c r="W181" i="1"/>
  <c r="U112" i="1"/>
</calcChain>
</file>

<file path=xl/sharedStrings.xml><?xml version="1.0" encoding="utf-8"?>
<sst xmlns="http://schemas.openxmlformats.org/spreadsheetml/2006/main" count="911" uniqueCount="610">
  <si>
    <t>ردیف</t>
  </si>
  <si>
    <t>ویژگی کد</t>
  </si>
  <si>
    <t>کدملی</t>
  </si>
  <si>
    <t>شرح کد</t>
  </si>
  <si>
    <t xml:space="preserve"> کل</t>
  </si>
  <si>
    <t>حرفه‌ای</t>
  </si>
  <si>
    <t>فنی</t>
  </si>
  <si>
    <t xml:space="preserve">دولتی </t>
  </si>
  <si>
    <t xml:space="preserve">خصوصی </t>
  </si>
  <si>
    <t>خیریه</t>
  </si>
  <si>
    <t xml:space="preserve">عمومی غیر دولتی </t>
  </si>
  <si>
    <t xml:space="preserve">فرانشیز دولتی </t>
  </si>
  <si>
    <t xml:space="preserve">فرانشیز خصوصی </t>
  </si>
  <si>
    <t xml:space="preserve">فرانشیز خیریه </t>
  </si>
  <si>
    <t xml:space="preserve">فرانشیز عمومی غیر دولتی </t>
  </si>
  <si>
    <t>1</t>
  </si>
  <si>
    <t>#</t>
  </si>
  <si>
    <t>رادیوگرافی جمجمه رخ و نیمرخ</t>
  </si>
  <si>
    <t>2</t>
  </si>
  <si>
    <t>رادیوگرافی جمجمه نمای تاون، هیرتز یا هر نمای دیگر(هراکسپوز)</t>
  </si>
  <si>
    <t>3</t>
  </si>
  <si>
    <t>رادیوگرافی سل تورسیک (زین ترکی) لوکالیزه نیمرخ</t>
  </si>
  <si>
    <t>4</t>
  </si>
  <si>
    <t>رادیوگرافی کانال اپتیک هر طرف</t>
  </si>
  <si>
    <t>5</t>
  </si>
  <si>
    <t>رادیوگرافی مجرای گوش داخلی (هر فیلم)</t>
  </si>
  <si>
    <t>6</t>
  </si>
  <si>
    <t>رادیوگرافی ماستوئید یک طرفه نمای شولر یا استنورس یا ترانس اوربیتال (هر اکسپوز)</t>
  </si>
  <si>
    <t>7</t>
  </si>
  <si>
    <t>رادیوگرافی استخوان‌های صورت (نمای روبرو )</t>
  </si>
  <si>
    <t>8</t>
  </si>
  <si>
    <t>رادیوگرافی استخوان‌های صورت (نمای روبرو و نیمرخ )</t>
  </si>
  <si>
    <t>9</t>
  </si>
  <si>
    <t>رادیوگرافی استخوان‌های مخصوص بینی (نمای نیمرخ راست و چپ روی یک فیلم)</t>
  </si>
  <si>
    <t>10</t>
  </si>
  <si>
    <t>رادیوگرافی سینوس‌های قدامی صورت (نمای واترز یا کالدول)</t>
  </si>
  <si>
    <t>11</t>
  </si>
  <si>
    <t>رادیوگرافی سینوس‌های قدامی صورت (نمای واترز و نیمرخ)</t>
  </si>
  <si>
    <t>12</t>
  </si>
  <si>
    <t>رادیوگرافی استخوان فک (نمای ابلیک یا روبرو یا نیمرخ هر طرف)</t>
  </si>
  <si>
    <t>13</t>
  </si>
  <si>
    <t>رادیوگرافی دندان هر فیلم (پری اپیکال یا بایت وینگ)</t>
  </si>
  <si>
    <t>14</t>
  </si>
  <si>
    <t>رادیوگرافی سری کامل دندان(10 فیلم)</t>
  </si>
  <si>
    <t>15</t>
  </si>
  <si>
    <t xml:space="preserve">رادیوگرافی سری کامل دندان (در صورتی که 14 فیلم تقاضا شده باشد) </t>
  </si>
  <si>
    <t>16</t>
  </si>
  <si>
    <t>رادیوگرافی فیلم اکلوزال</t>
  </si>
  <si>
    <t>17</t>
  </si>
  <si>
    <t>رادیوگرافی پانورکس</t>
  </si>
  <si>
    <t>18</t>
  </si>
  <si>
    <t>رادیوگرافی سفالوگرام</t>
  </si>
  <si>
    <t>19</t>
  </si>
  <si>
    <t>رادیوگرافی مفصل تمپرو مندیبولر (هر طرف یک فیلم)</t>
  </si>
  <si>
    <t>20</t>
  </si>
  <si>
    <t>رادیوگرافی مفصل تمپرو مندیبولر- هر طرف با دهان باز و بسته (دو فیلم)</t>
  </si>
  <si>
    <t>21</t>
  </si>
  <si>
    <t>رادیوگرافی مفصل تمپرو مندیبولر - دو طرف با دهان باز و بسته (4 اکسپوز)</t>
  </si>
  <si>
    <t>22</t>
  </si>
  <si>
    <t>رادیوگرافی نسوج نرم گردن یا نازوفارنکس- یک جهت</t>
  </si>
  <si>
    <t>23</t>
  </si>
  <si>
    <t>رادیوگرافی لارنگوگرافی (حداقل 4 اکسپوز)</t>
  </si>
  <si>
    <t>24</t>
  </si>
  <si>
    <t>رادیوگرافی ساده جهت غدد بزاقی (هر کلیشه)</t>
  </si>
  <si>
    <t>25</t>
  </si>
  <si>
    <t>رادیوگرافی سیالوگرافی یک طرفه هر غده بزاقی (حداقل 4 کلیشه)</t>
  </si>
  <si>
    <t>26</t>
  </si>
  <si>
    <t>رادیوگرافی داکریوسیستوگرافی</t>
  </si>
  <si>
    <t>27</t>
  </si>
  <si>
    <t>رادیوگرافی شانه یک جهت (استخوان اسکاپولا، ترقوه، مفصل آکرومیوکلاویکولار با نمای اگزیلار یا نیمرخ ) هر فیلم</t>
  </si>
  <si>
    <t>28</t>
  </si>
  <si>
    <t>رادیوگرافی قفسه صدری نمای روبرو یا نیمرخ و یا هر نمای دیگر (یک فیلم )</t>
  </si>
  <si>
    <t>29</t>
  </si>
  <si>
    <t>رادیوگرافی قفسه صدری نمای روبرو و نیمرخ به طور هم زمان</t>
  </si>
  <si>
    <t>30</t>
  </si>
  <si>
    <t>رادیوگرافی کاردیاک سری با بلع ماده حاجب(4 فیلم)</t>
  </si>
  <si>
    <t>31</t>
  </si>
  <si>
    <t>فلوروسکوپی تنها</t>
  </si>
  <si>
    <t>32</t>
  </si>
  <si>
    <t>برونکوگرافی یک طرفه</t>
  </si>
  <si>
    <t>33</t>
  </si>
  <si>
    <t>رادیوگرافی دنده ها نمای ابلیک یا روبرو یک فیلم</t>
  </si>
  <si>
    <t>34</t>
  </si>
  <si>
    <t>رادیوگرافی دنده ها (یک طرف- دو نما -2 فیلم)</t>
  </si>
  <si>
    <t>35</t>
  </si>
  <si>
    <t>رادیوگرافی استخوان جناغ (نمای ابلیک یا نیمرخ - یک فیلم)</t>
  </si>
  <si>
    <t>36</t>
  </si>
  <si>
    <t>رادیوگرافی استخوان جناغ (نمای ابلیک و نیمرخ به طور هم زمان- 2 فیلم)</t>
  </si>
  <si>
    <t>37</t>
  </si>
  <si>
    <t>ماموگرافی یک طرفه (روی2 فیلم مخصوص ماموگرافی)</t>
  </si>
  <si>
    <t>38</t>
  </si>
  <si>
    <t>ماموگرافی بابزرگنمایی (Magnified view)یک ناحیه</t>
  </si>
  <si>
    <t>39</t>
  </si>
  <si>
    <t>ماموگرافی دو طرفه (روی4 فیلم مخصوص ماموگرافی)</t>
  </si>
  <si>
    <t>40</t>
  </si>
  <si>
    <t>ماموگرافی هر فیلم اضافه جهت لوکالیزاسیون</t>
  </si>
  <si>
    <t>41</t>
  </si>
  <si>
    <t>ماموگرافی گالاکتوگرافی(یک طرفه)</t>
  </si>
  <si>
    <t>42</t>
  </si>
  <si>
    <t>پنوموسیستوگرافی از یک پستان با هزینه تزریق</t>
  </si>
  <si>
    <t>43</t>
  </si>
  <si>
    <t>رادیوگرافی پرتابل درمنزل(هرکلیشه)</t>
  </si>
  <si>
    <t>44</t>
  </si>
  <si>
    <t>رادیوگرافی مفصل هیپ دو طرفه یا نمای فراک (لگن)</t>
  </si>
  <si>
    <t>45</t>
  </si>
  <si>
    <t xml:space="preserve">رادیوگرافی مفصل هیپ نمای روبرو یا مایل (هرکلیشه) </t>
  </si>
  <si>
    <t>46</t>
  </si>
  <si>
    <t xml:space="preserve">رادیوگرافی لگن خاصره (هرفیلم) </t>
  </si>
  <si>
    <t>47</t>
  </si>
  <si>
    <t>رادیوگرافی مفصل ساکروایلیاک هر اکسپوز(اعم از رخ و مایل )</t>
  </si>
  <si>
    <t>48</t>
  </si>
  <si>
    <t xml:space="preserve">رادیوگرافی استخوان ساکروم و مهره های دنبالچه- دوجهت </t>
  </si>
  <si>
    <t>49</t>
  </si>
  <si>
    <t xml:space="preserve">رادیوگرافی ساده شکم خوابیده - یک فیلم </t>
  </si>
  <si>
    <t>50</t>
  </si>
  <si>
    <t xml:space="preserve">رادیوگرافی ساده شکم خوابیده و ایستاده دو فیلم </t>
  </si>
  <si>
    <t>51</t>
  </si>
  <si>
    <t xml:space="preserve">رادیوگرافی ساده شکم ایستاده- یک فیلم </t>
  </si>
  <si>
    <t>52</t>
  </si>
  <si>
    <t>رادیوگرافی مری با بلع ماده حاجب (حداقل 4 اکسپوز)</t>
  </si>
  <si>
    <t>53</t>
  </si>
  <si>
    <t xml:space="preserve">رادیوگرافی معده و اثنی عشر (حداقل 4 کلیشه ) </t>
  </si>
  <si>
    <t>54</t>
  </si>
  <si>
    <t>رادیوگرافی مری، معده و اثنی عشر (حداقل 6 کلیشه)</t>
  </si>
  <si>
    <t>55</t>
  </si>
  <si>
    <t>رادیوگرافی ترانزیت روده های کوچک (حداقل4 کلیشه)</t>
  </si>
  <si>
    <t>56</t>
  </si>
  <si>
    <t>رادیوگرافی باریم آنما (حداقل 4 کلیشه )</t>
  </si>
  <si>
    <t>57</t>
  </si>
  <si>
    <t>رادیوگرافی باریم آنما دوبل کنتراست (حداقل 6 کلیشه)</t>
  </si>
  <si>
    <t>58</t>
  </si>
  <si>
    <t xml:space="preserve">رادیوگرافی کله سیستوگرافی اورال (حداقل 2 کلیشه) </t>
  </si>
  <si>
    <t>59</t>
  </si>
  <si>
    <t xml:space="preserve">رادیوگرافی کلانژیوگرافی (تی تیوب ) هر فیلم </t>
  </si>
  <si>
    <t>60</t>
  </si>
  <si>
    <t xml:space="preserve">رادیوگرافی کلانژیوگرافی از راه پوست؛ هر فیلم </t>
  </si>
  <si>
    <t>61</t>
  </si>
  <si>
    <t xml:space="preserve">کلانژیوپانکراتوگرافی رتروگراد از طریق اندوسکوپ (ERCP)؛ هر فیلم
(هزینه آندوسکوپی به طور جداگانه قابل محاسبه میباشد)
</t>
  </si>
  <si>
    <t>62</t>
  </si>
  <si>
    <t>اوروگرافی ترشحی فیلم با هر تعداد کلیشه لازم و کامل (با یا بدون PVC)</t>
  </si>
  <si>
    <t>63</t>
  </si>
  <si>
    <t xml:space="preserve">اوروگرافی سریع برای فشار خون (حداقل برای 6 کلیشه) </t>
  </si>
  <si>
    <t>64</t>
  </si>
  <si>
    <t xml:space="preserve">نفروتوموگرافی هر کلیشه </t>
  </si>
  <si>
    <t>65</t>
  </si>
  <si>
    <t>پیلوگرافی رتروگراد دو طرفه (هر کلیشه )</t>
  </si>
  <si>
    <t>66</t>
  </si>
  <si>
    <t>پیلوگرافی رتروگراد یک طرفه (هر کلیشه )</t>
  </si>
  <si>
    <t>67</t>
  </si>
  <si>
    <t>پیلوگرافی یا نفروگرافی آنتی گراد یک طرفه (با هر تعدادکلیشه لازم و کامل )</t>
  </si>
  <si>
    <t>68</t>
  </si>
  <si>
    <t>پیلوگرافی یا نفروگرافی آنتی گراد دو طرفه (با هر تعدادکلیشه لازم و کامل )</t>
  </si>
  <si>
    <t>69</t>
  </si>
  <si>
    <t>در صورت انجام پیلوگرافی یا نفروگرافی یا نفروستومی قبلی از کدهای 700335 و 700340 استفاده میگردد؛ اما چنانچه این عمل به کمک سوزن تحت گاید سونوگرافی یا فلورسکوپی انجام شود، کد مذکور به کدهای 700335 و 700340 اضافه میگردد</t>
  </si>
  <si>
    <t>70</t>
  </si>
  <si>
    <t>رادیوگرافی سیستوگرافی با ماده حاجب رتروگراد</t>
  </si>
  <si>
    <t>71</t>
  </si>
  <si>
    <t>رادیوگرافی یورتروگرافی با ماده حاجب رتروگراد</t>
  </si>
  <si>
    <t>72</t>
  </si>
  <si>
    <t>رادیوگرافی یورتروسیستوگرافی با ماده حاجب رتروگراد</t>
  </si>
  <si>
    <t>73</t>
  </si>
  <si>
    <t>یورتروسیستوگرافی در حال ادرار کردن با اسکوپی V.C.U.G</t>
  </si>
  <si>
    <t>74</t>
  </si>
  <si>
    <t xml:space="preserve">رادیوگرافی ساده شکم جهت تعیین سن و یا وضعیت جنین هر اکسپوز </t>
  </si>
  <si>
    <t>75</t>
  </si>
  <si>
    <t>رادیوگرافی هیستروسالپنگوگرافی</t>
  </si>
  <si>
    <t>76</t>
  </si>
  <si>
    <t>رادیوگرافی فیستولوگرافی با حق تزریق</t>
  </si>
  <si>
    <t>77</t>
  </si>
  <si>
    <t xml:space="preserve">رادیوگرافی توموگرافی (هر عضو- هر کلیشه فیلم کوچک) </t>
  </si>
  <si>
    <t>78</t>
  </si>
  <si>
    <t>رادیوگرافی توموگرافی( هر عضو- هر کلیشه فیلم بزرگ)</t>
  </si>
  <si>
    <t>79</t>
  </si>
  <si>
    <t>رادیوگرافی ترانزیت کولون Colon Transit Time (CTT)</t>
  </si>
  <si>
    <t>80</t>
  </si>
  <si>
    <t>Defecography</t>
  </si>
  <si>
    <t>81</t>
  </si>
  <si>
    <t>وازوگرافی</t>
  </si>
  <si>
    <t>82</t>
  </si>
  <si>
    <t>رادیوگرافی ستون فقرات گردن (دو جهت رخ و نیمرخ )</t>
  </si>
  <si>
    <t>83</t>
  </si>
  <si>
    <t>رادیوگرافی فقرات گردن (4 فیلم روبرو ، نیمرخ و ابلیک چپ و راست )</t>
  </si>
  <si>
    <t>84</t>
  </si>
  <si>
    <t xml:space="preserve">رادیوگرافی فقرات گردن (فلکسیون، اکستانسیون، مایل) هر اکسپوز </t>
  </si>
  <si>
    <t>85</t>
  </si>
  <si>
    <t xml:space="preserve">رادیوگرافی مخصوص ادونتوئید </t>
  </si>
  <si>
    <t>86</t>
  </si>
  <si>
    <t xml:space="preserve">رادیوگرافی فقرات پشتی روبرو و نیمرخ </t>
  </si>
  <si>
    <t>87</t>
  </si>
  <si>
    <t xml:space="preserve">رادیوگرافی فقرات کمری روبرو و نیمرخ </t>
  </si>
  <si>
    <t>88</t>
  </si>
  <si>
    <t>رادیوگرافی فقرات کمری 4 فیلم روبرو، نیمرخ و ابلیک چپ و راست</t>
  </si>
  <si>
    <t>89</t>
  </si>
  <si>
    <t xml:space="preserve">رادیوگرافی ایستاده فقرات (روبرو و نیمرخ - روی2 فیلم) </t>
  </si>
  <si>
    <t>90</t>
  </si>
  <si>
    <t xml:space="preserve">هر کلیشه اضافی (Bending) یا ابلیک و… هر فیلم </t>
  </si>
  <si>
    <t>91</t>
  </si>
  <si>
    <t xml:space="preserve">رادیوگرافی دورسولومبار- روبرو و نیمرخ </t>
  </si>
  <si>
    <t>92</t>
  </si>
  <si>
    <t xml:space="preserve">رادیوگرافی لومبوساکرال - دو جهت </t>
  </si>
  <si>
    <t>93</t>
  </si>
  <si>
    <t xml:space="preserve">رادیوگرافی لوکالیزه - هر ناحیه به تنهائی </t>
  </si>
  <si>
    <t>94</t>
  </si>
  <si>
    <t>#*</t>
  </si>
  <si>
    <t>رادیوگرافی EOS تمام ستون فقرات در پوزیشن های مختلف</t>
  </si>
  <si>
    <t>95</t>
  </si>
  <si>
    <t>میلوگرافی از هر ناحیه ستون مهره ای (سرویکال)
(برای تزریق اینتراتکال کد 600960 گزارش گردد)</t>
  </si>
  <si>
    <t>96</t>
  </si>
  <si>
    <t>میلوگرافی از هر ناحیه ستون مهره ای (توراسیک)
(برای تزریق اینتراتکال کد 600960 گزارش گردد)</t>
  </si>
  <si>
    <t>97</t>
  </si>
  <si>
    <t>میلوگرافی از هر ناحیه ستون مهره ای (لومبار)
(برای تزریق اینتراتکال کد 600960 گزارش گردد)</t>
  </si>
  <si>
    <t>98</t>
  </si>
  <si>
    <t>میلوگرافی از دورسولومبار - با هم کامل 
(برای تزریق اینتراتکال کد 600960 گزارش گردد)</t>
  </si>
  <si>
    <t>99</t>
  </si>
  <si>
    <t>میلوگرافی فقرات گردنی پشتی کمری – با هم کامل
(برای تزریق اینتراتکال کد 600960 گزارش گردد)</t>
  </si>
  <si>
    <t>100</t>
  </si>
  <si>
    <t>آرتروگرافی شانه با هوا و ماده حاجب</t>
  </si>
  <si>
    <t>101</t>
  </si>
  <si>
    <t>رادیوگرافی استخوان بازو ( 2 جهت روی یک فیلم )</t>
  </si>
  <si>
    <t>102</t>
  </si>
  <si>
    <t xml:space="preserve">رادیوگرافی استخوان بازو یا ساعد یا آرنج یک جهت (یک فیلم ) </t>
  </si>
  <si>
    <t>103</t>
  </si>
  <si>
    <t xml:space="preserve">رادیوگرافی مفصل آرنج (دو جهت- روی یک فیلم) </t>
  </si>
  <si>
    <t>104</t>
  </si>
  <si>
    <t>رادیوگرافی استخوان ساعد ( دو جهت- روی یک فیلم )</t>
  </si>
  <si>
    <t>105</t>
  </si>
  <si>
    <t xml:space="preserve">رادیوگرافی مچ دست- یک جهت </t>
  </si>
  <si>
    <t>106</t>
  </si>
  <si>
    <t xml:space="preserve">رادیوگرافی مچ دست - دو جهت </t>
  </si>
  <si>
    <t>107</t>
  </si>
  <si>
    <t>هر فیلم اضافی مچ دست (اسکافوئید و…)</t>
  </si>
  <si>
    <t>108</t>
  </si>
  <si>
    <t xml:space="preserve">رادیوگرافی استخوانهای کف دست- یک جهت </t>
  </si>
  <si>
    <t>109</t>
  </si>
  <si>
    <t>رادیوگرافی استخوانهای کف دست – دو جهت</t>
  </si>
  <si>
    <t>110</t>
  </si>
  <si>
    <t xml:space="preserve">رادیوگرافی تعیین سن استخوانی- هر کلیشه </t>
  </si>
  <si>
    <t>111</t>
  </si>
  <si>
    <t xml:space="preserve">رادیوگرافی انگشتان هر دست - یک جهت </t>
  </si>
  <si>
    <t>112</t>
  </si>
  <si>
    <t xml:space="preserve">رادیوگرافی انگشتان هر دست - دو جهت </t>
  </si>
  <si>
    <t>113</t>
  </si>
  <si>
    <t xml:space="preserve">آرتروگرافی مچ دست </t>
  </si>
  <si>
    <t>114</t>
  </si>
  <si>
    <t xml:space="preserve">رادیوگرافی استخوان ران (روبرو و نیمرخ - روی دو فیلم ) </t>
  </si>
  <si>
    <t>115</t>
  </si>
  <si>
    <t>رادیوگرافی استخوان ران (دو اکسپوز- روی یک فیلم)</t>
  </si>
  <si>
    <t>116</t>
  </si>
  <si>
    <t>رادیوگرافی اسکنوگرام (برای تعیین کوتاهی اندام با خط کش مدرج)</t>
  </si>
  <si>
    <t>117</t>
  </si>
  <si>
    <t>رادیوگرافی مفصل زانو( دو جهت، روی یک فیلم)</t>
  </si>
  <si>
    <t>118</t>
  </si>
  <si>
    <t>رادیوگرافی مفصل زانو ایستاده (روبرو و نیمرخ - روی دو فیلم)</t>
  </si>
  <si>
    <t>119</t>
  </si>
  <si>
    <t>رادیوگرافی مفصل زانو روبرو ایستاده - روی یک فیلم</t>
  </si>
  <si>
    <t>120</t>
  </si>
  <si>
    <t>رادیوگرافی نمای اینترکندیلار یا نمای مخصوص کشکک- یک فیلم</t>
  </si>
  <si>
    <t>121</t>
  </si>
  <si>
    <t>رادیوگرافی ساق پا یک اکسپوز روی- یک فیلم (گچ یا تراکشن)</t>
  </si>
  <si>
    <t>122</t>
  </si>
  <si>
    <t>رادیوگرافی ساق پا (دو اکسپوز - روی یک فیلم)</t>
  </si>
  <si>
    <t>123</t>
  </si>
  <si>
    <t>رادیوگرافی مچ پا- یک جهت</t>
  </si>
  <si>
    <t>124</t>
  </si>
  <si>
    <t>رادیوگرافی مچ پا - دو جهت</t>
  </si>
  <si>
    <t>125</t>
  </si>
  <si>
    <t>رادیوگرافی پاشنه پا</t>
  </si>
  <si>
    <t>126</t>
  </si>
  <si>
    <t>رادیوگرافی کف پا</t>
  </si>
  <si>
    <t>127</t>
  </si>
  <si>
    <t>رادیوگرافی کف پا ایستاده( روبرو یا نیم رخ - یک فیلم)</t>
  </si>
  <si>
    <t>128</t>
  </si>
  <si>
    <t>رادیوگرافی کف پا (روبرو و نیم رخ - روی یک فیلم)</t>
  </si>
  <si>
    <t>129</t>
  </si>
  <si>
    <t>آرتروگرافی زانو با هوا و ماده حاجب</t>
  </si>
  <si>
    <t>130</t>
  </si>
  <si>
    <t>رادیوگرافی انگشتان هر پا - یک جهت</t>
  </si>
  <si>
    <t>131</t>
  </si>
  <si>
    <t>رادیوگرافی انگشتان هر پا - دو جهت</t>
  </si>
  <si>
    <t>132</t>
  </si>
  <si>
    <t>رادیوگرافی(Alignment view) یک طرفه</t>
  </si>
  <si>
    <t>133</t>
  </si>
  <si>
    <t>رادیوگرافی(Alignment view) دو طرفه</t>
  </si>
  <si>
    <t>134</t>
  </si>
  <si>
    <t>چاپ مجدد کلیشه تصویربرداری 
(این کد صرفا به درخواست بیمار و برای بار دوم قابل محاسبه و اخذ می باشد)
(برای چاپ اولیه کلیشه تصویربرداری این کد قابل محاسبه و گزراش نمی باشد)
(مبنای محاسبه ضریب تعرفه ریالی بخش دولتی می باشد)</t>
  </si>
  <si>
    <t>135</t>
  </si>
  <si>
    <t>سنجش تراکم استخوان (Single Photon)</t>
  </si>
  <si>
    <t>136</t>
  </si>
  <si>
    <t>سنجش تراکم استخوان (Dual Photon)</t>
  </si>
  <si>
    <t>137</t>
  </si>
  <si>
    <t xml:space="preserve">Bone Survey تا سن (10) سالگی </t>
  </si>
  <si>
    <t>138</t>
  </si>
  <si>
    <t xml:space="preserve">Bone Survey بالای سن (10) سالگی با دو کلیشه اضافه ( رخ و نیمرخ کمر) </t>
  </si>
  <si>
    <t>139</t>
  </si>
  <si>
    <t>Bone Densitometry تراکم سنجی استخوان(یک یا دو منطقه) رادیوگرافی</t>
  </si>
  <si>
    <t>140</t>
  </si>
  <si>
    <t xml:space="preserve">Bone Densitometry تراکم سنجی استخوانهای تمام بدن </t>
  </si>
  <si>
    <t>141</t>
  </si>
  <si>
    <t>آنژیوگرافی سرویکال کاروتید دو طرفه(چهار رگ مغز)</t>
  </si>
  <si>
    <t>142</t>
  </si>
  <si>
    <t>آنژیوگرافی ورتبرال سرویکال و یا انتراکرانیال</t>
  </si>
  <si>
    <t>143</t>
  </si>
  <si>
    <t>آنژیوگرافی یک چشم شامل کلیه هزینه ها (فیلم، چاپ، تفسیر)</t>
  </si>
  <si>
    <t>144</t>
  </si>
  <si>
    <t>آنژیوگرافی آئورت شکمی با سلکتیو- یک کلیه</t>
  </si>
  <si>
    <t>145</t>
  </si>
  <si>
    <t>آنژیوگرافی آئورت شکمی با سلکتیو- دو کلیه</t>
  </si>
  <si>
    <t>146</t>
  </si>
  <si>
    <t>آنژیوگرافی عروق ایلیاک- دو طرفه</t>
  </si>
  <si>
    <t>147</t>
  </si>
  <si>
    <t>آنژیوگرافی بررسی عروق کلیه پیوند شده</t>
  </si>
  <si>
    <t>148</t>
  </si>
  <si>
    <t>آنژیوگرافی ترانس لومبار و یا ترانس آگزیلاری</t>
  </si>
  <si>
    <t>149</t>
  </si>
  <si>
    <t>آنژیوگرافی براکیال</t>
  </si>
  <si>
    <t>150</t>
  </si>
  <si>
    <t>آنژیوگرافی آرنج</t>
  </si>
  <si>
    <t>151</t>
  </si>
  <si>
    <t>آنژیوگرافی بررسی تمام طول آئورت سینه ای و شکمی تا دو شاخگی آئورت</t>
  </si>
  <si>
    <t>152</t>
  </si>
  <si>
    <t xml:space="preserve">اسپلنوپورتوگرافی ازطریق عروق (سلیاک، بندناف،SMA و..) </t>
  </si>
  <si>
    <t>153</t>
  </si>
  <si>
    <t>اسپلنوپورتوگرافی از راه جلدی (کبد،طحال و…)</t>
  </si>
  <si>
    <t>154</t>
  </si>
  <si>
    <t>آرتروگرافی شکمی سلکتیو (سلیاک،مزانتریک فوقانی، کلیوی وفوق کلیوی) با سریوگرافی برای هرشریان ویک پروژکسیون</t>
  </si>
  <si>
    <t>155</t>
  </si>
  <si>
    <t>#+</t>
  </si>
  <si>
    <t>آرتروگرافی شکمی سلکتیو (سلیاک،مزانتریک فوقانی، کلیوی وفوق کلیوی) با سریوگرافی برای هر شریان اضافه</t>
  </si>
  <si>
    <t>156</t>
  </si>
  <si>
    <t>آرتروگرافی شکمی سلکتیو (سلیاک، مزانتریک فوقانی، کلیوی و فوق‌کلیوی) برای هر پروژکسیون اضافه</t>
  </si>
  <si>
    <t>157</t>
  </si>
  <si>
    <t>ونوگرافی ورید اجوف فوقانی با سریوگرافی با نظارت و گزارش رادیولوژیست</t>
  </si>
  <si>
    <t>158</t>
  </si>
  <si>
    <t>ونوگرافی ورید اجوف تحتانی با سریوگرافی با نظارت و گزارش رادیولوژیست</t>
  </si>
  <si>
    <t>159</t>
  </si>
  <si>
    <t>ونوگرافی ورید اجوف فوقانی بدون سریوگرافی</t>
  </si>
  <si>
    <t>160</t>
  </si>
  <si>
    <t>ونوگرافی ورید اجوف تحتانی بدون سریوگرافی</t>
  </si>
  <si>
    <t>161</t>
  </si>
  <si>
    <t>اسپلنوپورتوگرافی از طریق طحال</t>
  </si>
  <si>
    <t>162</t>
  </si>
  <si>
    <t xml:space="preserve">آرتریوگرافی قوس آئورت سینه ای یا شکمی با سریوگرافی و یک پروژکسیون </t>
  </si>
  <si>
    <t>163</t>
  </si>
  <si>
    <t>آرتریوگرافی شریانهای گردنی،سینه ای سلکتیو مثل کاروتید داخلی،خارجی ورتبرال، پستانی داخلی، برونکیال هر طرف با سریوگرافی ویک پروژکسیون</t>
  </si>
  <si>
    <t>164</t>
  </si>
  <si>
    <t>آنژیوگرافی سرویکوسربرال با کاتتر شامل origin عروق با نظارت و گزارش رادیولوژیست</t>
  </si>
  <si>
    <t>165</t>
  </si>
  <si>
    <t>برای هر پروژکسیون اضافی (این کد صرفاً با کدهای 701105 و 701110 قابل گزارش و محاسبه می باشد)</t>
  </si>
  <si>
    <t>166</t>
  </si>
  <si>
    <t>آنژیوگرافی یک اندام- یک طرف با سوزن مستقیم سریوگرافی</t>
  </si>
  <si>
    <t>167</t>
  </si>
  <si>
    <t>آنژیوگرافی یک اندام- دو طرف در یک جلسه با سوزن مستقیم فوقانی یا تحتانی</t>
  </si>
  <si>
    <t>168</t>
  </si>
  <si>
    <t>آنژیوگرافی یک اندام تحتانی با کاتتر از طرف مقابل</t>
  </si>
  <si>
    <t>169</t>
  </si>
  <si>
    <t>آنژیوگرافی یک اندام فوقانی با کاتتر</t>
  </si>
  <si>
    <t>170</t>
  </si>
  <si>
    <t>آنژیوگرافی هر دو اندام تحتانی از زیر شریان کلیوی با سریوگرافی</t>
  </si>
  <si>
    <t>171</t>
  </si>
  <si>
    <t>آنژیوگرافی هر دو اندام فوقانی با قوس آئورت غیرسلکتیو</t>
  </si>
  <si>
    <t>172</t>
  </si>
  <si>
    <t>ونوگرافی سلکتیو ورید کلیوی یا فوق کلیوی یا کبدی یا بیضه با سریوگرافی</t>
  </si>
  <si>
    <t>173</t>
  </si>
  <si>
    <t>ونوگرافی یکطرفه سلکتیو ورید آدرنال</t>
  </si>
  <si>
    <t>174</t>
  </si>
  <si>
    <t>ونوگرافی سلکتیو یک طرفه ژوگولر، پاراتیروئید با سریوگرافی</t>
  </si>
  <si>
    <t>175</t>
  </si>
  <si>
    <t>ونوگرافی سینوس وریدی (پتروزال-ساجیتال تحتانی) یا ژوگولر</t>
  </si>
  <si>
    <t>176</t>
  </si>
  <si>
    <t>ونوگرافی سلکتیو دو طرفه ژوگولر، پاراتیروئید با سریوگرافی</t>
  </si>
  <si>
    <t>177</t>
  </si>
  <si>
    <t>ونوگرافی ژوگولر یا پاراتیروئید بدون سریوگرافی- یک طرفه</t>
  </si>
  <si>
    <t>178</t>
  </si>
  <si>
    <t>ونوگرافی دو طرفه در یک جلسه (به شرط درخواست)</t>
  </si>
  <si>
    <t>179</t>
  </si>
  <si>
    <t>ونوگرافی اندام تحتانی (از پا تا لگن) یک طرفه</t>
  </si>
  <si>
    <t>180</t>
  </si>
  <si>
    <t>ونوگرافی اندام تحتانی- دو طرفه در یک جلسه به شرط درخواست</t>
  </si>
  <si>
    <t>181</t>
  </si>
  <si>
    <t>ونوگرافی اندام فوقانی- یک طرفه</t>
  </si>
  <si>
    <t>182</t>
  </si>
  <si>
    <t>ونوگرافی اندام فوفانی- دو طرفه</t>
  </si>
  <si>
    <t>183</t>
  </si>
  <si>
    <t>لنفانژیوگرافی اندام تحتانی</t>
  </si>
  <si>
    <t>184</t>
  </si>
  <si>
    <t>لنفانژیوگرافی اندام فوقانی</t>
  </si>
  <si>
    <t>185</t>
  </si>
  <si>
    <t>لنفانژیوگرافی اندام انتهائی یک طرفه با گزارش و نظارت رادیولوژیست</t>
  </si>
  <si>
    <t>186</t>
  </si>
  <si>
    <t>کاورنوزوگرافی کامل (شامل قبل و بعد تزریق و اندازه گیری فشار)</t>
  </si>
  <si>
    <t>187</t>
  </si>
  <si>
    <t>آنژیوگرافی مغزی چهار رگ مغزی به روش دیجیتال شامل کاروتید دو طرف و ورتبرال</t>
  </si>
  <si>
    <t>188</t>
  </si>
  <si>
    <t>آنژیوگرافی شریان کاروتید به روش دیجیتال (یک طرفه)</t>
  </si>
  <si>
    <t>189</t>
  </si>
  <si>
    <t>آنژیوگرافی شریان کاروتید به روش دیجیتال (دوطرفه)</t>
  </si>
  <si>
    <t>190</t>
  </si>
  <si>
    <t>آنژیوگرافی شریان ورتبرال به روش دیجیتال (یک طرفه)</t>
  </si>
  <si>
    <t>191</t>
  </si>
  <si>
    <t>آنژیوگرافی شریان ورتبرال به روش دیجیتال (دوطرفه)</t>
  </si>
  <si>
    <t>192</t>
  </si>
  <si>
    <t xml:space="preserve">آنژیوگرافی دیجیتال پولموناری </t>
  </si>
  <si>
    <t>193</t>
  </si>
  <si>
    <t xml:space="preserve">آئورتوگرافی به روش دیجیتال </t>
  </si>
  <si>
    <t>194</t>
  </si>
  <si>
    <t xml:space="preserve">آنژیوگرافی دیجیتال آئورت به روش ترانس لومبار </t>
  </si>
  <si>
    <t>195</t>
  </si>
  <si>
    <t>آنژیوگرافی ویسرال-سلکتیویا سوپرسلکتیو(با یا بدون آئورتوگرام)</t>
  </si>
  <si>
    <t>196</t>
  </si>
  <si>
    <t xml:space="preserve">آنژیوگرافی دیجیتال شریال سلیاک </t>
  </si>
  <si>
    <t>197</t>
  </si>
  <si>
    <t xml:space="preserve">آنژیوگرافی دیجیتال شریان کبدی </t>
  </si>
  <si>
    <t>198</t>
  </si>
  <si>
    <t xml:space="preserve">آنژیوگرافی دیجیتال شریان مزانتریک فوقانی </t>
  </si>
  <si>
    <t>199</t>
  </si>
  <si>
    <t xml:space="preserve">آنژیوگرافی دیجیتال شریان کلیوی (یک طرفه) </t>
  </si>
  <si>
    <t>200</t>
  </si>
  <si>
    <t>آنژیوگرافی دیجیتال شریان کلیوی (دو طرفه)</t>
  </si>
  <si>
    <t>201</t>
  </si>
  <si>
    <t>اسپلنوپوروتوگرافی دیجیتال(سلیاک، بندناف، SMA و…)؛ از طریق عروق</t>
  </si>
  <si>
    <t>202</t>
  </si>
  <si>
    <t>اسپلنوپوروتوگرافی دیجیتال(کبد، طحال و…)؛ از راه پوست</t>
  </si>
  <si>
    <t>203</t>
  </si>
  <si>
    <t>آنژیوگرافی دیجیتال ایلیاک (لگن)</t>
  </si>
  <si>
    <t>204</t>
  </si>
  <si>
    <t>ونوگرافی دیجیتال I.V.C</t>
  </si>
  <si>
    <t>205</t>
  </si>
  <si>
    <t>آنژیوگرافی دیجیتال اندام فوقانی یک طرفه</t>
  </si>
  <si>
    <t>206</t>
  </si>
  <si>
    <t>آنژیوگرافی دیجیتال اندام فوقانی دو طرفه</t>
  </si>
  <si>
    <t>207</t>
  </si>
  <si>
    <t xml:space="preserve">آنژیوگرافی دیجیتال اندام تحتانی- یک طرفه </t>
  </si>
  <si>
    <t>208</t>
  </si>
  <si>
    <t xml:space="preserve">آنژیوگرافی دیجیتال اندام تحتانی - دو طرفه </t>
  </si>
  <si>
    <t>209</t>
  </si>
  <si>
    <t xml:space="preserve">آنژیوگرافی دیجیتال اندام تحتانی- یک طرفه همراه با آئورتوگرام </t>
  </si>
  <si>
    <t>210</t>
  </si>
  <si>
    <t>آنژیوگرافی دیجیتال نخاع شامل عروق ورتبرال ساب کلاوین تنه تیروسرویکال دوطرف و تمام عروق بین دنده ای و شرایین لومبار دو طرفه</t>
  </si>
  <si>
    <t>211</t>
  </si>
  <si>
    <t xml:space="preserve">آنژیوگرافی دیجیتال پودندال- یک طرفه </t>
  </si>
  <si>
    <t>212</t>
  </si>
  <si>
    <t>آنژیوگرافی دیجیتال پودندال- دو طرفه</t>
  </si>
  <si>
    <t>213</t>
  </si>
  <si>
    <t xml:space="preserve">ونوگرافی دیجیتال اندام فوقانی (SVC)؛ یک طرفه </t>
  </si>
  <si>
    <t>214</t>
  </si>
  <si>
    <t xml:space="preserve">ونوگرافی دیجیتال اندام فوقانی (SVC)؛ دو طرفه </t>
  </si>
  <si>
    <t>215</t>
  </si>
  <si>
    <t xml:space="preserve">سونوگرافي مغز نوزادان </t>
  </si>
  <si>
    <t>216</t>
  </si>
  <si>
    <t>Unquantitative A Scan با يا بدون B scan</t>
  </si>
  <si>
    <t>217</t>
  </si>
  <si>
    <t>Scan A Quantitative به تنهائي</t>
  </si>
  <si>
    <t>218</t>
  </si>
  <si>
    <t xml:space="preserve">سونوگرافي به ازاي هر چشم (A اسكن و B اسكن با هم ) </t>
  </si>
  <si>
    <t>219</t>
  </si>
  <si>
    <t xml:space="preserve">سونوگرافي تيروئيد يا پاراتيروئيد </t>
  </si>
  <si>
    <t>220</t>
  </si>
  <si>
    <t xml:space="preserve">سونوگرافي غدد بزاقي (پاروتيد تحت فكي) </t>
  </si>
  <si>
    <t>221</t>
  </si>
  <si>
    <t xml:space="preserve">سونوگرافي جستجوي مايع در پلور يا آسيت- هر كدام </t>
  </si>
  <si>
    <t>222</t>
  </si>
  <si>
    <t>سونوگرافي پستان به همراه فضاهاي آگزيلاري با پروب مخصوص – یک یا دو طرفه</t>
  </si>
  <si>
    <t>223</t>
  </si>
  <si>
    <t>الاستوگرافی پستان</t>
  </si>
  <si>
    <t>224</t>
  </si>
  <si>
    <t xml:space="preserve">سونوگرافي قفسه سينه </t>
  </si>
  <si>
    <t>225</t>
  </si>
  <si>
    <t>سونوگرافي شكم (كبد، كيسه صفرا، طحال، كليه ها، پانكراس)</t>
  </si>
  <si>
    <t>226</t>
  </si>
  <si>
    <t xml:space="preserve">سونوگرافي از بيماران ترومايي در بخش اورژانس (FAST) </t>
  </si>
  <si>
    <t>227</t>
  </si>
  <si>
    <t>سونوگرافي كبد، كيسه صفرا و مجاري صفراوي</t>
  </si>
  <si>
    <t>228</t>
  </si>
  <si>
    <t>سونوگرافي كيسه صفرا و مجاري صفراوي خارج كبدي</t>
  </si>
  <si>
    <t>229</t>
  </si>
  <si>
    <t xml:space="preserve">سونوگرافي كليتين </t>
  </si>
  <si>
    <t>230</t>
  </si>
  <si>
    <t xml:space="preserve">سونوگرافي پانكراس </t>
  </si>
  <si>
    <t>231</t>
  </si>
  <si>
    <t xml:space="preserve">سونوگرافي طحال </t>
  </si>
  <si>
    <t>232</t>
  </si>
  <si>
    <t>سونوگرافي رتروپريتوئن يا آئورت شكمي غیر داپلر</t>
  </si>
  <si>
    <t>233</t>
  </si>
  <si>
    <t xml:space="preserve">سونوگرافي آپانديس </t>
  </si>
  <si>
    <t>234</t>
  </si>
  <si>
    <t>سونوگرافی کامل لگن شامل مثانه پر و خالی، پروستات و وزیکول سمینال و یا رحم و تخمدان</t>
  </si>
  <si>
    <t>235</t>
  </si>
  <si>
    <t>سونوگرافي كليه ها و مجاري ادراري (شامل مثانه پر)</t>
  </si>
  <si>
    <t>236</t>
  </si>
  <si>
    <t>سونوگرافي كليه ها و مجاري ادراري و مثانه پر و خالي ( با تعيين رزيجوي ادراري)</t>
  </si>
  <si>
    <t>237</t>
  </si>
  <si>
    <t xml:space="preserve">سونوگرافي كليه ها و مجاري ادراري و پروستات و مثانه- پر و خالي </t>
  </si>
  <si>
    <t>238</t>
  </si>
  <si>
    <t>سونوگرافی کامل شکم و لگن</t>
  </si>
  <si>
    <t>239</t>
  </si>
  <si>
    <t xml:space="preserve">سونوگرافي رحم و تخمدان از روی شكم </t>
  </si>
  <si>
    <t>240</t>
  </si>
  <si>
    <t xml:space="preserve">سونوگرافي جستجوي حاملگی خارج از رحم </t>
  </si>
  <si>
    <t>241</t>
  </si>
  <si>
    <t>سونوگرافي بيضه ها</t>
  </si>
  <si>
    <t>242</t>
  </si>
  <si>
    <t>سونوگرافي آلت</t>
  </si>
  <si>
    <t>243</t>
  </si>
  <si>
    <t>سونوگرافي Infertility در آقايان (بررسي آنومالي مجراي EJ و VD)</t>
  </si>
  <si>
    <t>244</t>
  </si>
  <si>
    <t xml:space="preserve">سونوگرافي بيضه پايين نيامده </t>
  </si>
  <si>
    <t>245</t>
  </si>
  <si>
    <t>سونوگرافي آدرنال- یک یا دو طرفه</t>
  </si>
  <si>
    <t>246</t>
  </si>
  <si>
    <t>سونوگرافي پروستات (ترانس ركتال)</t>
  </si>
  <si>
    <t>247</t>
  </si>
  <si>
    <t>سونوگرافي رحم و تخمدان ها (ترانس واژينال)</t>
  </si>
  <si>
    <t>248</t>
  </si>
  <si>
    <t>سونوگرافي ریفلاکس معده به مری</t>
  </si>
  <si>
    <t>249</t>
  </si>
  <si>
    <t>سونوگرافی انواژیناسیون روده(همزمان با کد شکم و لگن قابل محاسبه و گزارش نمی باشد)</t>
  </si>
  <si>
    <t>250</t>
  </si>
  <si>
    <t>سونوگرافي هيپ نوزادان يک يا دو طرفه</t>
  </si>
  <si>
    <t>251</t>
  </si>
  <si>
    <t xml:space="preserve">سونوگرافي نسج نرم سطحی یا عمقی هر جاي بدن با ذكر ناحيه مورد درخواست </t>
  </si>
  <si>
    <t>252</t>
  </si>
  <si>
    <t xml:space="preserve">سونوگرافي هر مفصل </t>
  </si>
  <si>
    <t>253</t>
  </si>
  <si>
    <t>سونوگرافي تاندون</t>
  </si>
  <si>
    <t>254</t>
  </si>
  <si>
    <t>سونوگرافي حاملگي (شامل سن، وضع جفت، جنين و ضربان قلب)</t>
  </si>
  <si>
    <t>255</t>
  </si>
  <si>
    <t>سونوگرافي بارداري ترانس واژينال</t>
  </si>
  <si>
    <t>256</t>
  </si>
  <si>
    <t>سونوگرافي بلوغ ريه ها جنين</t>
  </si>
  <si>
    <t>257</t>
  </si>
  <si>
    <t>سونوگرافي ترانس واژينال جستجوي حاملگي خارج رحم(EP)</t>
  </si>
  <si>
    <t>258</t>
  </si>
  <si>
    <t>سونوگرافي بيوفيزيكال پروفايل (بررسي حرکت، تون، تنفس جنين و مايع آمنيوتيک)</t>
  </si>
  <si>
    <t>259</t>
  </si>
  <si>
    <t xml:space="preserve">سونوگرافي براي تشخيص مالفورماسيون هاي مادرزادي جنين </t>
  </si>
  <si>
    <t>260</t>
  </si>
  <si>
    <t>سونوگرافي استنوز هيپرتروفيک پيلور نوزاد</t>
  </si>
  <si>
    <t>261</t>
  </si>
  <si>
    <t>سونوگرافي لومبوساکرال نوزاد</t>
  </si>
  <si>
    <t>262</t>
  </si>
  <si>
    <t>سونوگرافي NT و يا NB (کدهای مربوط به تعیین حاملگی در این کد لحاظ شده است و به صورت جداگانه قابل گزارش و اخذ نمی باشد)</t>
  </si>
  <si>
    <t>263</t>
  </si>
  <si>
    <t>سونوگرافي NT و آنومالي سه ماهه اول(کدهای مربوط به تعیین حاملگی در این کد لحاظ شده است و به صورت جداگانه قابل گزارش و اخذ نمی باشد)</t>
  </si>
  <si>
    <t>264</t>
  </si>
  <si>
    <t>سونوگرافي جفت از نظر کرتا</t>
  </si>
  <si>
    <t>265</t>
  </si>
  <si>
    <t>سونوگرافي براي بررسي وضع جنين هاي چند قلويي- هر قل اضافه</t>
  </si>
  <si>
    <t>266</t>
  </si>
  <si>
    <t>سونوگرافي بررسي رشد جنين و IUGR غيرداپلر</t>
  </si>
  <si>
    <t>267</t>
  </si>
  <si>
    <t>سونوگرافي كالر داپلر شرايين گردن (دوکاروتيد و دو ورتبرال و وريدهاي ژوگولار)</t>
  </si>
  <si>
    <t>268</t>
  </si>
  <si>
    <t>سونوگرافي كالر داپلر شرايين اندام تحتاني يک طرفه</t>
  </si>
  <si>
    <t>269</t>
  </si>
  <si>
    <t>سونوگرافي كالر داپلر شرايين اندام تحتاني دو طرفه</t>
  </si>
  <si>
    <t>270</t>
  </si>
  <si>
    <t>سونوگرافي كالر داپلر شرايين اندام فوقاني يک طرفه</t>
  </si>
  <si>
    <t>271</t>
  </si>
  <si>
    <t>سونوگرافي كالر داپلر شرايين اندام فوقاني دو طرفه</t>
  </si>
  <si>
    <t>272</t>
  </si>
  <si>
    <t>سونوگرافي كالر داپلر وريدي انتهايي يک طرفه</t>
  </si>
  <si>
    <t>273</t>
  </si>
  <si>
    <t>سونوگرافي كالر داپلر وريدي انتهايي دو طرفه</t>
  </si>
  <si>
    <t>274</t>
  </si>
  <si>
    <t>سونوگرافي كالر داپلر شرياني وريدي- يک اندام</t>
  </si>
  <si>
    <t>275</t>
  </si>
  <si>
    <t>سونوگرافي كالرداپلر شرياني وريدي دو اندام</t>
  </si>
  <si>
    <t>276</t>
  </si>
  <si>
    <t>سونوگرافي كالرداپلر هر عضو شكمي يا تومورهاي شكمي يا لگن هر كدام</t>
  </si>
  <si>
    <t>277</t>
  </si>
  <si>
    <t>سونوگرافي كالرداپلر كليه‌ها يا بيضه‌ها</t>
  </si>
  <si>
    <t>278</t>
  </si>
  <si>
    <t>سونوگرافي كالرداپلر كليه پيوندي</t>
  </si>
  <si>
    <t>279</t>
  </si>
  <si>
    <t>سونوگرافي كالرداپلر كبد يا ضايعات تومور</t>
  </si>
  <si>
    <t>280</t>
  </si>
  <si>
    <t>سونوگرافي كالرداپلر رحم و تخمدان از طريق واژينال</t>
  </si>
  <si>
    <t>281</t>
  </si>
  <si>
    <t>سونوگرافي كالرداپلر رحم حامله (رحم، جفت و جنين)</t>
  </si>
  <si>
    <t>282</t>
  </si>
  <si>
    <t>سونوگرافي كالرداپلرآلت (penis) شامل كليه مراحل مورد نياز و تزريق پاپاورين</t>
  </si>
  <si>
    <t>283</t>
  </si>
  <si>
    <t>سونوگرافي كالرداپلرآلت (penis) بدون تزريق پاپاورين</t>
  </si>
  <si>
    <t>284</t>
  </si>
  <si>
    <t>سونوگرافي شانه يا زانو</t>
  </si>
  <si>
    <t>285</t>
  </si>
  <si>
    <t>سونوگرافي کالر داپلر توده هاي نسج نرم</t>
  </si>
  <si>
    <t>286</t>
  </si>
  <si>
    <t>سونوگرافي کالرداپلر پورت، وريد طحالي و بررسي کولترال‌ها</t>
  </si>
  <si>
    <t>287</t>
  </si>
  <si>
    <t xml:space="preserve">هيستروسونوگرافي </t>
  </si>
  <si>
    <t>288</t>
  </si>
  <si>
    <t>سونوگرافي داپلر رنگي پروستات به روش ترانس رکتال</t>
  </si>
  <si>
    <t>289</t>
  </si>
  <si>
    <t>سونوگرافي داپلرترانس كرانيال (TCD)</t>
  </si>
  <si>
    <t>290</t>
  </si>
  <si>
    <t>سونوگرافي TCCS(اسکن دوبلکس شريان هاي خارج مغزي شامل کاروتيد و ورتبرال دو طرفه و وريدهاي گردني همراه با رويت پارانشيم و هسته هاي مغزي)</t>
  </si>
  <si>
    <t>291</t>
  </si>
  <si>
    <t>سونوگرافي کالرداپلر IVC و وريدهاي ايلياک</t>
  </si>
  <si>
    <t>292</t>
  </si>
  <si>
    <t>سونوگرافي کالر داپلر آئورت و شريان هاي ايلياک</t>
  </si>
  <si>
    <t>293</t>
  </si>
  <si>
    <t>سونوگرافي کالر داپلر فيستول دياليز</t>
  </si>
  <si>
    <t>294</t>
  </si>
  <si>
    <t>سونوگرافي داپلر واريس اندام تحتاني يک طرفه بررسي وريدهاي سطحي وعمقي دريچه صافن و فمورال و صافن وپوپليته ال و پرفوران نارسا بهمراه mapping</t>
  </si>
  <si>
    <t>295</t>
  </si>
  <si>
    <t>سونوگرافي داپلر واريس اندام تحتاني طرفه بررسي وريدهاي سطحي و عمقي دريچه صافن و فمورال و صافن و پوپليته ال و پرفوران نارسا بهمراه mapping</t>
  </si>
  <si>
    <t>296</t>
  </si>
  <si>
    <t>بستن کمپرسيوني سودوآنوريسم با پروب سونوگرافي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</si>
</sst>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B Traffic"/>
      <charset val="178"/>
    </font>
    <font>
      <sz val="10"/>
      <color theme="1"/>
      <name val="B Titr"/>
      <charset val="178"/>
    </font>
    <font>
      <sz val="8"/>
      <color theme="1"/>
      <name val="B Titr"/>
      <charset val="178"/>
    </font>
    <font>
      <sz val="8"/>
      <color theme="1"/>
      <name val="B Zar"/>
      <charset val="178"/>
    </font>
    <font>
      <sz val="11"/>
      <color theme="1"/>
      <name val="B Titr"/>
      <charset val="178"/>
    </font>
    <font>
      <sz val="9"/>
      <color theme="1"/>
      <name val="B Titr"/>
      <charset val="178"/>
    </font>
    <font>
      <sz val="8"/>
      <color theme="1"/>
      <name val="B Traffic"/>
      <charset val="178"/>
    </font>
    <font>
      <sz val="12"/>
      <color theme="1"/>
      <name val="B Traffic"/>
      <charset val="178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0" applyNumberFormat="1" applyFont="1" applyAlignment="1">
      <alignment horizontal="center" shrinkToFit="1"/>
    </xf>
    <xf numFmtId="2" fontId="5" fillId="0" borderId="0" xfId="2" applyNumberFormat="1" applyFont="1" applyAlignment="1">
      <alignment horizontal="center" vertical="center" shrinkToFit="1" readingOrder="2"/>
    </xf>
    <xf numFmtId="3" fontId="6" fillId="3" borderId="1" xfId="2" applyNumberFormat="1" applyFont="1" applyFill="1" applyBorder="1" applyAlignment="1">
      <alignment horizontal="center" vertical="center" shrinkToFit="1" readingOrder="2"/>
    </xf>
    <xf numFmtId="3" fontId="6" fillId="4" borderId="1" xfId="2" applyNumberFormat="1" applyFont="1" applyFill="1" applyBorder="1" applyAlignment="1">
      <alignment horizontal="center" vertical="center" shrinkToFit="1" readingOrder="2"/>
    </xf>
    <xf numFmtId="3" fontId="6" fillId="5" borderId="1" xfId="2" applyNumberFormat="1" applyFont="1" applyFill="1" applyBorder="1" applyAlignment="1">
      <alignment horizontal="center" vertical="center" shrinkToFit="1" readingOrder="2"/>
    </xf>
    <xf numFmtId="3" fontId="6" fillId="6" borderId="1" xfId="2" applyNumberFormat="1" applyFont="1" applyFill="1" applyBorder="1" applyAlignment="1">
      <alignment horizontal="center" vertical="center" shrinkToFit="1" readingOrder="2"/>
    </xf>
    <xf numFmtId="3" fontId="7" fillId="6" borderId="1" xfId="2" applyNumberFormat="1" applyFont="1" applyFill="1" applyBorder="1" applyAlignment="1">
      <alignment horizontal="center" vertical="center" wrapText="1" shrinkToFit="1" readingOrder="2"/>
    </xf>
    <xf numFmtId="3" fontId="7" fillId="3" borderId="1" xfId="2" applyNumberFormat="1" applyFont="1" applyFill="1" applyBorder="1" applyAlignment="1">
      <alignment horizontal="center" vertical="center" wrapText="1" shrinkToFit="1" readingOrder="2"/>
    </xf>
    <xf numFmtId="3" fontId="7" fillId="4" borderId="1" xfId="2" applyNumberFormat="1" applyFont="1" applyFill="1" applyBorder="1" applyAlignment="1">
      <alignment horizontal="center" vertical="center" wrapText="1" shrinkToFit="1" readingOrder="2"/>
    </xf>
    <xf numFmtId="3" fontId="7" fillId="5" borderId="1" xfId="2" applyNumberFormat="1" applyFont="1" applyFill="1" applyBorder="1" applyAlignment="1">
      <alignment horizontal="center" vertical="center" wrapText="1" shrinkToFit="1" readingOrder="2"/>
    </xf>
    <xf numFmtId="0" fontId="8" fillId="0" borderId="1" xfId="2" applyFont="1" applyBorder="1" applyAlignment="1">
      <alignment horizontal="center" vertical="center" wrapText="1" readingOrder="2"/>
    </xf>
    <xf numFmtId="0" fontId="9" fillId="0" borderId="1" xfId="2" applyFont="1" applyBorder="1" applyAlignment="1">
      <alignment horizontal="center" vertical="center" wrapText="1" readingOrder="2"/>
    </xf>
    <xf numFmtId="0" fontId="6" fillId="0" borderId="2" xfId="2" applyFont="1" applyBorder="1" applyAlignment="1">
      <alignment horizontal="center" vertical="center" wrapText="1" readingOrder="2"/>
    </xf>
    <xf numFmtId="2" fontId="6" fillId="0" borderId="1" xfId="2" applyNumberFormat="1" applyFont="1" applyBorder="1" applyAlignment="1">
      <alignment horizontal="center" vertical="center" shrinkToFit="1" readingOrder="2"/>
    </xf>
    <xf numFmtId="2" fontId="10" fillId="0" borderId="1" xfId="2" applyNumberFormat="1" applyFont="1" applyBorder="1" applyAlignment="1">
      <alignment horizontal="center" vertical="center" wrapText="1" shrinkToFit="1" readingOrder="2"/>
    </xf>
    <xf numFmtId="49" fontId="11" fillId="0" borderId="1" xfId="2" applyNumberFormat="1" applyFont="1" applyBorder="1" applyAlignment="1">
      <alignment horizontal="center" vertical="center" wrapText="1" readingOrder="2"/>
    </xf>
    <xf numFmtId="49" fontId="12" fillId="0" borderId="1" xfId="2" applyNumberFormat="1" applyFont="1" applyBorder="1" applyAlignment="1">
      <alignment horizontal="center" vertical="center" wrapText="1" readingOrder="2"/>
    </xf>
    <xf numFmtId="1" fontId="12" fillId="0" borderId="1" xfId="2" applyNumberFormat="1" applyFont="1" applyBorder="1" applyAlignment="1">
      <alignment horizontal="center" vertical="center" wrapText="1" readingOrder="2"/>
    </xf>
    <xf numFmtId="0" fontId="5" fillId="6" borderId="2" xfId="2" applyFont="1" applyFill="1" applyBorder="1" applyAlignment="1">
      <alignment horizontal="right" vertical="center" wrapText="1" readingOrder="2"/>
    </xf>
    <xf numFmtId="2" fontId="5" fillId="0" borderId="1" xfId="2" applyNumberFormat="1" applyFont="1" applyBorder="1" applyAlignment="1">
      <alignment horizontal="center" vertical="center" shrinkToFit="1" readingOrder="2"/>
    </xf>
    <xf numFmtId="0" fontId="5" fillId="0" borderId="2" xfId="2" applyFont="1" applyBorder="1" applyAlignment="1">
      <alignment horizontal="right" vertical="center" wrapText="1" readingOrder="2"/>
    </xf>
    <xf numFmtId="0" fontId="12" fillId="0" borderId="1" xfId="0" applyFont="1" applyBorder="1" applyAlignment="1">
      <alignment horizontal="center" vertical="center" wrapText="1" readingOrder="2"/>
    </xf>
    <xf numFmtId="1" fontId="12" fillId="0" borderId="1" xfId="0" applyNumberFormat="1" applyFont="1" applyBorder="1" applyAlignment="1">
      <alignment horizontal="center" vertical="center" wrapText="1" readingOrder="2"/>
    </xf>
    <xf numFmtId="0" fontId="5" fillId="0" borderId="2" xfId="0" applyFont="1" applyBorder="1" applyAlignment="1">
      <alignment horizontal="right" vertical="center" wrapText="1" readingOrder="2"/>
    </xf>
    <xf numFmtId="2" fontId="5" fillId="0" borderId="1" xfId="0" applyNumberFormat="1" applyFont="1" applyBorder="1" applyAlignment="1">
      <alignment horizontal="center" vertical="center" shrinkToFit="1" readingOrder="2"/>
    </xf>
    <xf numFmtId="1" fontId="12" fillId="0" borderId="1" xfId="0" applyNumberFormat="1" applyFont="1" applyBorder="1" applyAlignment="1">
      <alignment horizontal="center" vertical="center" readingOrder="2"/>
    </xf>
    <xf numFmtId="1" fontId="5" fillId="0" borderId="2" xfId="0" applyNumberFormat="1" applyFont="1" applyBorder="1" applyAlignment="1">
      <alignment horizontal="right" vertical="center" wrapText="1" readingOrder="2"/>
    </xf>
    <xf numFmtId="0" fontId="12" fillId="0" borderId="1" xfId="0" applyFont="1" applyBorder="1" applyAlignment="1">
      <alignment horizontal="center" vertical="center" readingOrder="2"/>
    </xf>
    <xf numFmtId="49" fontId="12" fillId="0" borderId="1" xfId="1" applyNumberFormat="1" applyFont="1" applyFill="1" applyBorder="1" applyAlignment="1">
      <alignment horizontal="center" vertical="center" wrapText="1" readingOrder="2"/>
    </xf>
    <xf numFmtId="1" fontId="12" fillId="0" borderId="1" xfId="1" applyNumberFormat="1" applyFont="1" applyFill="1" applyBorder="1" applyAlignment="1">
      <alignment horizontal="center" vertical="center" wrapText="1" readingOrder="2"/>
    </xf>
    <xf numFmtId="0" fontId="5" fillId="0" borderId="2" xfId="1" applyNumberFormat="1" applyFont="1" applyFill="1" applyBorder="1" applyAlignment="1">
      <alignment horizontal="right" vertical="center" wrapText="1" readingOrder="2"/>
    </xf>
    <xf numFmtId="2" fontId="5" fillId="0" borderId="1" xfId="1" applyNumberFormat="1" applyFont="1" applyFill="1" applyBorder="1" applyAlignment="1">
      <alignment horizontal="center" vertical="center" shrinkToFit="1" readingOrder="2"/>
    </xf>
    <xf numFmtId="0" fontId="5" fillId="6" borderId="2" xfId="0" applyFont="1" applyFill="1" applyBorder="1" applyAlignment="1">
      <alignment horizontal="right" vertical="center" wrapText="1" readingOrder="2"/>
    </xf>
  </cellXfs>
  <cellStyles count="3">
    <cellStyle name="Bad" xfId="1" builtinId="27"/>
    <cellStyle name="Normal" xfId="0" builtinId="0"/>
    <cellStyle name="Normal 2 2" xfId="2" xr:uid="{C5091F46-3849-411C-9158-172871C9C4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37402-1418-4A02-AF5D-287E98DA507A}">
  <dimension ref="A1:W298"/>
  <sheetViews>
    <sheetView tabSelected="1" workbookViewId="0">
      <selection sqref="A1:W298"/>
    </sheetView>
  </sheetViews>
  <sheetFormatPr defaultRowHeight="14.4" x14ac:dyDescent="0.3"/>
  <sheetData>
    <row r="1" spans="1:23" ht="21" x14ac:dyDescent="0.3">
      <c r="A1" s="1"/>
      <c r="D1" s="2"/>
      <c r="E1" s="3"/>
      <c r="F1" s="4"/>
      <c r="G1" s="4"/>
      <c r="H1" s="5"/>
      <c r="I1" s="5"/>
      <c r="J1" s="5"/>
      <c r="K1" s="6"/>
      <c r="L1" s="6"/>
      <c r="M1" s="6"/>
      <c r="N1" s="7"/>
      <c r="O1" s="7"/>
      <c r="P1" s="7"/>
      <c r="Q1" s="8"/>
      <c r="R1" s="8"/>
      <c r="S1" s="9"/>
      <c r="T1" s="10"/>
      <c r="U1" s="11"/>
      <c r="V1" s="12"/>
      <c r="W1" s="9"/>
    </row>
    <row r="2" spans="1:23" ht="32.4" x14ac:dyDescent="0.3">
      <c r="A2" s="13" t="s">
        <v>0</v>
      </c>
      <c r="B2" s="13" t="s">
        <v>1</v>
      </c>
      <c r="C2" s="14" t="s">
        <v>2</v>
      </c>
      <c r="D2" s="15" t="s">
        <v>3</v>
      </c>
      <c r="E2" s="16" t="s">
        <v>4</v>
      </c>
      <c r="F2" s="17" t="s">
        <v>5</v>
      </c>
      <c r="G2" s="16" t="s">
        <v>6</v>
      </c>
      <c r="H2" s="5" t="s">
        <v>5</v>
      </c>
      <c r="I2" s="5" t="s">
        <v>6</v>
      </c>
      <c r="J2" s="5" t="s">
        <v>7</v>
      </c>
      <c r="K2" s="6" t="s">
        <v>5</v>
      </c>
      <c r="L2" s="6" t="s">
        <v>6</v>
      </c>
      <c r="M2" s="6" t="s">
        <v>8</v>
      </c>
      <c r="N2" s="7" t="s">
        <v>5</v>
      </c>
      <c r="O2" s="7" t="s">
        <v>6</v>
      </c>
      <c r="P2" s="7" t="s">
        <v>9</v>
      </c>
      <c r="Q2" s="8" t="s">
        <v>5</v>
      </c>
      <c r="R2" s="8" t="s">
        <v>6</v>
      </c>
      <c r="S2" s="9" t="s">
        <v>10</v>
      </c>
      <c r="T2" s="10" t="s">
        <v>11</v>
      </c>
      <c r="U2" s="11" t="s">
        <v>12</v>
      </c>
      <c r="V2" s="12" t="s">
        <v>13</v>
      </c>
      <c r="W2" s="9" t="s">
        <v>14</v>
      </c>
    </row>
    <row r="3" spans="1:23" ht="52.2" x14ac:dyDescent="0.3">
      <c r="A3" s="18" t="s">
        <v>15</v>
      </c>
      <c r="B3" s="19" t="s">
        <v>16</v>
      </c>
      <c r="C3" s="20">
        <v>700005</v>
      </c>
      <c r="D3" s="21" t="s">
        <v>17</v>
      </c>
      <c r="E3" s="22">
        <v>2.3199999999999998</v>
      </c>
      <c r="F3" s="22">
        <v>1.1599999999999999</v>
      </c>
      <c r="G3" s="22">
        <v>1.1599999999999999</v>
      </c>
      <c r="H3" s="5">
        <f>F3*95200</f>
        <v>110431.99999999999</v>
      </c>
      <c r="I3" s="5">
        <f>G3*112600</f>
        <v>130615.99999999999</v>
      </c>
      <c r="J3" s="5">
        <f>I3+H3</f>
        <v>241047.99999999997</v>
      </c>
      <c r="K3" s="6">
        <f>F3*216000</f>
        <v>250559.99999999997</v>
      </c>
      <c r="L3" s="6">
        <f>G3*277000</f>
        <v>321320</v>
      </c>
      <c r="M3" s="6">
        <f>L3+K3</f>
        <v>571880</v>
      </c>
      <c r="N3" s="7">
        <f>F3*162000</f>
        <v>187920</v>
      </c>
      <c r="O3" s="7">
        <f>G3*285600</f>
        <v>331296</v>
      </c>
      <c r="P3" s="7">
        <f>O3+N3</f>
        <v>519216</v>
      </c>
      <c r="Q3" s="8">
        <f>F3*151000</f>
        <v>175160</v>
      </c>
      <c r="R3" s="8">
        <f>G3*179000</f>
        <v>207640</v>
      </c>
      <c r="S3" s="9">
        <f>R3+Q3</f>
        <v>382800</v>
      </c>
      <c r="T3" s="10">
        <f>J3*30/100</f>
        <v>72314.399999999994</v>
      </c>
      <c r="U3" s="11">
        <f>(M3-J3)+T3</f>
        <v>403146.4</v>
      </c>
      <c r="V3" s="12">
        <f>(P3-J3)+T3</f>
        <v>350482.4</v>
      </c>
      <c r="W3" s="9">
        <f>(S3-J3)+T3</f>
        <v>214066.40000000002</v>
      </c>
    </row>
    <row r="4" spans="1:23" ht="121.8" x14ac:dyDescent="0.3">
      <c r="A4" s="18" t="s">
        <v>18</v>
      </c>
      <c r="B4" s="19" t="s">
        <v>16</v>
      </c>
      <c r="C4" s="20">
        <v>700010</v>
      </c>
      <c r="D4" s="23" t="s">
        <v>19</v>
      </c>
      <c r="E4" s="22">
        <v>1.32</v>
      </c>
      <c r="F4" s="22">
        <v>0.66</v>
      </c>
      <c r="G4" s="22">
        <v>0.66</v>
      </c>
      <c r="H4" s="5">
        <f t="shared" ref="H4:H67" si="0">F4*95200</f>
        <v>62832</v>
      </c>
      <c r="I4" s="5">
        <f t="shared" ref="I4:I67" si="1">G4*112600</f>
        <v>74316</v>
      </c>
      <c r="J4" s="5">
        <f t="shared" ref="J4:J67" si="2">I4+H4</f>
        <v>137148</v>
      </c>
      <c r="K4" s="6">
        <f t="shared" ref="K4:K67" si="3">F4*216000</f>
        <v>142560</v>
      </c>
      <c r="L4" s="6">
        <f t="shared" ref="L4:L67" si="4">G4*277000</f>
        <v>182820</v>
      </c>
      <c r="M4" s="6">
        <f t="shared" ref="M4:M67" si="5">L4+K4</f>
        <v>325380</v>
      </c>
      <c r="N4" s="7">
        <f t="shared" ref="N4:N67" si="6">F4*162000</f>
        <v>106920</v>
      </c>
      <c r="O4" s="7">
        <f t="shared" ref="O4:O67" si="7">G4*285600</f>
        <v>188496</v>
      </c>
      <c r="P4" s="7">
        <f t="shared" ref="P4:P67" si="8">O4+N4</f>
        <v>295416</v>
      </c>
      <c r="Q4" s="8">
        <f t="shared" ref="Q4:Q67" si="9">F4*151000</f>
        <v>99660</v>
      </c>
      <c r="R4" s="8">
        <f t="shared" ref="R4:R67" si="10">G4*179000</f>
        <v>118140</v>
      </c>
      <c r="S4" s="9">
        <f t="shared" ref="S4:S67" si="11">R4+Q4</f>
        <v>217800</v>
      </c>
      <c r="T4" s="10">
        <f t="shared" ref="T4:T67" si="12">J4*30/100</f>
        <v>41144.400000000001</v>
      </c>
      <c r="U4" s="11">
        <f t="shared" ref="U4:U67" si="13">(M4-J4)+T4</f>
        <v>229376.4</v>
      </c>
      <c r="V4" s="12">
        <f t="shared" ref="V4:V67" si="14">(P4-J4)+T4</f>
        <v>199412.4</v>
      </c>
      <c r="W4" s="9">
        <f t="shared" ref="W4:W67" si="15">(S4-J4)+T4</f>
        <v>121796.4</v>
      </c>
    </row>
    <row r="5" spans="1:23" ht="121.8" x14ac:dyDescent="0.3">
      <c r="A5" s="18" t="s">
        <v>20</v>
      </c>
      <c r="B5" s="19" t="s">
        <v>16</v>
      </c>
      <c r="C5" s="20">
        <v>700015</v>
      </c>
      <c r="D5" s="23" t="s">
        <v>21</v>
      </c>
      <c r="E5" s="22">
        <v>1.32</v>
      </c>
      <c r="F5" s="22">
        <v>0.66</v>
      </c>
      <c r="G5" s="22">
        <v>0.66</v>
      </c>
      <c r="H5" s="5">
        <f t="shared" si="0"/>
        <v>62832</v>
      </c>
      <c r="I5" s="5">
        <f t="shared" si="1"/>
        <v>74316</v>
      </c>
      <c r="J5" s="5">
        <f t="shared" si="2"/>
        <v>137148</v>
      </c>
      <c r="K5" s="6">
        <f t="shared" si="3"/>
        <v>142560</v>
      </c>
      <c r="L5" s="6">
        <f t="shared" si="4"/>
        <v>182820</v>
      </c>
      <c r="M5" s="6">
        <f t="shared" si="5"/>
        <v>325380</v>
      </c>
      <c r="N5" s="7">
        <f t="shared" si="6"/>
        <v>106920</v>
      </c>
      <c r="O5" s="7">
        <f t="shared" si="7"/>
        <v>188496</v>
      </c>
      <c r="P5" s="7">
        <f t="shared" si="8"/>
        <v>295416</v>
      </c>
      <c r="Q5" s="8">
        <f t="shared" si="9"/>
        <v>99660</v>
      </c>
      <c r="R5" s="8">
        <f t="shared" si="10"/>
        <v>118140</v>
      </c>
      <c r="S5" s="9">
        <f t="shared" si="11"/>
        <v>217800</v>
      </c>
      <c r="T5" s="10">
        <f t="shared" si="12"/>
        <v>41144.400000000001</v>
      </c>
      <c r="U5" s="11">
        <f t="shared" si="13"/>
        <v>229376.4</v>
      </c>
      <c r="V5" s="12">
        <f t="shared" si="14"/>
        <v>199412.4</v>
      </c>
      <c r="W5" s="9">
        <f t="shared" si="15"/>
        <v>121796.4</v>
      </c>
    </row>
    <row r="6" spans="1:23" ht="52.2" x14ac:dyDescent="0.3">
      <c r="A6" s="18" t="s">
        <v>22</v>
      </c>
      <c r="B6" s="19" t="s">
        <v>16</v>
      </c>
      <c r="C6" s="20">
        <v>700020</v>
      </c>
      <c r="D6" s="23" t="s">
        <v>23</v>
      </c>
      <c r="E6" s="22">
        <v>1.32</v>
      </c>
      <c r="F6" s="22">
        <v>0.66</v>
      </c>
      <c r="G6" s="22">
        <v>0.66</v>
      </c>
      <c r="H6" s="5">
        <f t="shared" si="0"/>
        <v>62832</v>
      </c>
      <c r="I6" s="5">
        <f t="shared" si="1"/>
        <v>74316</v>
      </c>
      <c r="J6" s="5">
        <f t="shared" si="2"/>
        <v>137148</v>
      </c>
      <c r="K6" s="6">
        <f t="shared" si="3"/>
        <v>142560</v>
      </c>
      <c r="L6" s="6">
        <f t="shared" si="4"/>
        <v>182820</v>
      </c>
      <c r="M6" s="6">
        <f t="shared" si="5"/>
        <v>325380</v>
      </c>
      <c r="N6" s="7">
        <f t="shared" si="6"/>
        <v>106920</v>
      </c>
      <c r="O6" s="7">
        <f t="shared" si="7"/>
        <v>188496</v>
      </c>
      <c r="P6" s="7">
        <f t="shared" si="8"/>
        <v>295416</v>
      </c>
      <c r="Q6" s="8">
        <f t="shared" si="9"/>
        <v>99660</v>
      </c>
      <c r="R6" s="8">
        <f t="shared" si="10"/>
        <v>118140</v>
      </c>
      <c r="S6" s="9">
        <f t="shared" si="11"/>
        <v>217800</v>
      </c>
      <c r="T6" s="10">
        <f t="shared" si="12"/>
        <v>41144.400000000001</v>
      </c>
      <c r="U6" s="11">
        <f t="shared" si="13"/>
        <v>229376.4</v>
      </c>
      <c r="V6" s="12">
        <f t="shared" si="14"/>
        <v>199412.4</v>
      </c>
      <c r="W6" s="9">
        <f t="shared" si="15"/>
        <v>121796.4</v>
      </c>
    </row>
    <row r="7" spans="1:23" ht="87" x14ac:dyDescent="0.3">
      <c r="A7" s="18" t="s">
        <v>24</v>
      </c>
      <c r="B7" s="19" t="s">
        <v>16</v>
      </c>
      <c r="C7" s="20">
        <v>700025</v>
      </c>
      <c r="D7" s="23" t="s">
        <v>25</v>
      </c>
      <c r="E7" s="22">
        <v>1.32</v>
      </c>
      <c r="F7" s="22">
        <v>0.66</v>
      </c>
      <c r="G7" s="22">
        <v>0.66</v>
      </c>
      <c r="H7" s="5">
        <f t="shared" si="0"/>
        <v>62832</v>
      </c>
      <c r="I7" s="5">
        <f t="shared" si="1"/>
        <v>74316</v>
      </c>
      <c r="J7" s="5">
        <f t="shared" si="2"/>
        <v>137148</v>
      </c>
      <c r="K7" s="6">
        <f t="shared" si="3"/>
        <v>142560</v>
      </c>
      <c r="L7" s="6">
        <f t="shared" si="4"/>
        <v>182820</v>
      </c>
      <c r="M7" s="6">
        <f t="shared" si="5"/>
        <v>325380</v>
      </c>
      <c r="N7" s="7">
        <f t="shared" si="6"/>
        <v>106920</v>
      </c>
      <c r="O7" s="7">
        <f t="shared" si="7"/>
        <v>188496</v>
      </c>
      <c r="P7" s="7">
        <f t="shared" si="8"/>
        <v>295416</v>
      </c>
      <c r="Q7" s="8">
        <f t="shared" si="9"/>
        <v>99660</v>
      </c>
      <c r="R7" s="8">
        <f t="shared" si="10"/>
        <v>118140</v>
      </c>
      <c r="S7" s="9">
        <f t="shared" si="11"/>
        <v>217800</v>
      </c>
      <c r="T7" s="10">
        <f t="shared" si="12"/>
        <v>41144.400000000001</v>
      </c>
      <c r="U7" s="11">
        <f t="shared" si="13"/>
        <v>229376.4</v>
      </c>
      <c r="V7" s="12">
        <f t="shared" si="14"/>
        <v>199412.4</v>
      </c>
      <c r="W7" s="9">
        <f t="shared" si="15"/>
        <v>121796.4</v>
      </c>
    </row>
    <row r="8" spans="1:23" ht="174" x14ac:dyDescent="0.3">
      <c r="A8" s="18" t="s">
        <v>26</v>
      </c>
      <c r="B8" s="19" t="s">
        <v>16</v>
      </c>
      <c r="C8" s="20">
        <v>700030</v>
      </c>
      <c r="D8" s="23" t="s">
        <v>27</v>
      </c>
      <c r="E8" s="22">
        <v>1.44</v>
      </c>
      <c r="F8" s="22">
        <v>0.72</v>
      </c>
      <c r="G8" s="22">
        <v>0.72</v>
      </c>
      <c r="H8" s="5">
        <f t="shared" si="0"/>
        <v>68544</v>
      </c>
      <c r="I8" s="5">
        <f t="shared" si="1"/>
        <v>81072</v>
      </c>
      <c r="J8" s="5">
        <f t="shared" si="2"/>
        <v>149616</v>
      </c>
      <c r="K8" s="6">
        <f t="shared" si="3"/>
        <v>155520</v>
      </c>
      <c r="L8" s="6">
        <f t="shared" si="4"/>
        <v>199440</v>
      </c>
      <c r="M8" s="6">
        <f t="shared" si="5"/>
        <v>354960</v>
      </c>
      <c r="N8" s="7">
        <f t="shared" si="6"/>
        <v>116640</v>
      </c>
      <c r="O8" s="7">
        <f t="shared" si="7"/>
        <v>205632</v>
      </c>
      <c r="P8" s="7">
        <f t="shared" si="8"/>
        <v>322272</v>
      </c>
      <c r="Q8" s="8">
        <f t="shared" si="9"/>
        <v>108720</v>
      </c>
      <c r="R8" s="8">
        <f t="shared" si="10"/>
        <v>128880</v>
      </c>
      <c r="S8" s="9">
        <f t="shared" si="11"/>
        <v>237600</v>
      </c>
      <c r="T8" s="10">
        <f t="shared" si="12"/>
        <v>44884.800000000003</v>
      </c>
      <c r="U8" s="11">
        <f t="shared" si="13"/>
        <v>250228.8</v>
      </c>
      <c r="V8" s="12">
        <f t="shared" si="14"/>
        <v>217540.8</v>
      </c>
      <c r="W8" s="9">
        <f t="shared" si="15"/>
        <v>132868.79999999999</v>
      </c>
    </row>
    <row r="9" spans="1:23" ht="104.4" x14ac:dyDescent="0.3">
      <c r="A9" s="18" t="s">
        <v>28</v>
      </c>
      <c r="B9" s="19" t="s">
        <v>16</v>
      </c>
      <c r="C9" s="20">
        <v>700035</v>
      </c>
      <c r="D9" s="23" t="s">
        <v>29</v>
      </c>
      <c r="E9" s="22">
        <v>1.32</v>
      </c>
      <c r="F9" s="22">
        <v>0.66</v>
      </c>
      <c r="G9" s="22">
        <v>0.66</v>
      </c>
      <c r="H9" s="5">
        <f t="shared" si="0"/>
        <v>62832</v>
      </c>
      <c r="I9" s="5">
        <f t="shared" si="1"/>
        <v>74316</v>
      </c>
      <c r="J9" s="5">
        <f t="shared" si="2"/>
        <v>137148</v>
      </c>
      <c r="K9" s="6">
        <f t="shared" si="3"/>
        <v>142560</v>
      </c>
      <c r="L9" s="6">
        <f t="shared" si="4"/>
        <v>182820</v>
      </c>
      <c r="M9" s="6">
        <f t="shared" si="5"/>
        <v>325380</v>
      </c>
      <c r="N9" s="7">
        <f t="shared" si="6"/>
        <v>106920</v>
      </c>
      <c r="O9" s="7">
        <f t="shared" si="7"/>
        <v>188496</v>
      </c>
      <c r="P9" s="7">
        <f t="shared" si="8"/>
        <v>295416</v>
      </c>
      <c r="Q9" s="8">
        <f t="shared" si="9"/>
        <v>99660</v>
      </c>
      <c r="R9" s="8">
        <f t="shared" si="10"/>
        <v>118140</v>
      </c>
      <c r="S9" s="9">
        <f t="shared" si="11"/>
        <v>217800</v>
      </c>
      <c r="T9" s="10">
        <f t="shared" si="12"/>
        <v>41144.400000000001</v>
      </c>
      <c r="U9" s="11">
        <f t="shared" si="13"/>
        <v>229376.4</v>
      </c>
      <c r="V9" s="12">
        <f>(P9-J9)+T9</f>
        <v>199412.4</v>
      </c>
      <c r="W9" s="9">
        <f t="shared" si="15"/>
        <v>121796.4</v>
      </c>
    </row>
    <row r="10" spans="1:23" ht="121.8" x14ac:dyDescent="0.3">
      <c r="A10" s="18" t="s">
        <v>30</v>
      </c>
      <c r="B10" s="19" t="s">
        <v>16</v>
      </c>
      <c r="C10" s="20">
        <v>700040</v>
      </c>
      <c r="D10" s="23" t="s">
        <v>31</v>
      </c>
      <c r="E10" s="22">
        <v>2.3199999999999998</v>
      </c>
      <c r="F10" s="22">
        <v>1.1599999999999999</v>
      </c>
      <c r="G10" s="22">
        <v>1.1599999999999999</v>
      </c>
      <c r="H10" s="5">
        <f t="shared" si="0"/>
        <v>110431.99999999999</v>
      </c>
      <c r="I10" s="5">
        <f t="shared" si="1"/>
        <v>130615.99999999999</v>
      </c>
      <c r="J10" s="5">
        <f t="shared" si="2"/>
        <v>241047.99999999997</v>
      </c>
      <c r="K10" s="6">
        <f t="shared" si="3"/>
        <v>250559.99999999997</v>
      </c>
      <c r="L10" s="6">
        <f t="shared" si="4"/>
        <v>321320</v>
      </c>
      <c r="M10" s="6">
        <f t="shared" si="5"/>
        <v>571880</v>
      </c>
      <c r="N10" s="7">
        <f t="shared" si="6"/>
        <v>187920</v>
      </c>
      <c r="O10" s="7">
        <f t="shared" si="7"/>
        <v>331296</v>
      </c>
      <c r="P10" s="7">
        <f t="shared" si="8"/>
        <v>519216</v>
      </c>
      <c r="Q10" s="8">
        <f t="shared" si="9"/>
        <v>175160</v>
      </c>
      <c r="R10" s="8">
        <f t="shared" si="10"/>
        <v>207640</v>
      </c>
      <c r="S10" s="9">
        <f t="shared" si="11"/>
        <v>382800</v>
      </c>
      <c r="T10" s="10">
        <f t="shared" si="12"/>
        <v>72314.399999999994</v>
      </c>
      <c r="U10" s="11">
        <f t="shared" si="13"/>
        <v>403146.4</v>
      </c>
      <c r="V10" s="12">
        <f t="shared" si="14"/>
        <v>350482.4</v>
      </c>
      <c r="W10" s="9">
        <f t="shared" si="15"/>
        <v>214066.40000000002</v>
      </c>
    </row>
    <row r="11" spans="1:23" ht="174" x14ac:dyDescent="0.3">
      <c r="A11" s="18" t="s">
        <v>32</v>
      </c>
      <c r="B11" s="19" t="s">
        <v>16</v>
      </c>
      <c r="C11" s="20">
        <v>700045</v>
      </c>
      <c r="D11" s="23" t="s">
        <v>33</v>
      </c>
      <c r="E11" s="22">
        <v>1.5</v>
      </c>
      <c r="F11" s="22">
        <v>0.75</v>
      </c>
      <c r="G11" s="22">
        <v>0.75</v>
      </c>
      <c r="H11" s="5">
        <f t="shared" si="0"/>
        <v>71400</v>
      </c>
      <c r="I11" s="5">
        <f t="shared" si="1"/>
        <v>84450</v>
      </c>
      <c r="J11" s="5">
        <f t="shared" si="2"/>
        <v>155850</v>
      </c>
      <c r="K11" s="6">
        <f t="shared" si="3"/>
        <v>162000</v>
      </c>
      <c r="L11" s="6">
        <f t="shared" si="4"/>
        <v>207750</v>
      </c>
      <c r="M11" s="6">
        <f t="shared" si="5"/>
        <v>369750</v>
      </c>
      <c r="N11" s="7">
        <f t="shared" si="6"/>
        <v>121500</v>
      </c>
      <c r="O11" s="7">
        <f t="shared" si="7"/>
        <v>214200</v>
      </c>
      <c r="P11" s="7">
        <f t="shared" si="8"/>
        <v>335700</v>
      </c>
      <c r="Q11" s="8">
        <f t="shared" si="9"/>
        <v>113250</v>
      </c>
      <c r="R11" s="8">
        <f t="shared" si="10"/>
        <v>134250</v>
      </c>
      <c r="S11" s="9">
        <f t="shared" si="11"/>
        <v>247500</v>
      </c>
      <c r="T11" s="10">
        <f t="shared" si="12"/>
        <v>46755</v>
      </c>
      <c r="U11" s="11">
        <f t="shared" si="13"/>
        <v>260655</v>
      </c>
      <c r="V11" s="12">
        <f t="shared" si="14"/>
        <v>226605</v>
      </c>
      <c r="W11" s="9">
        <f t="shared" si="15"/>
        <v>138405</v>
      </c>
    </row>
    <row r="12" spans="1:23" ht="139.19999999999999" x14ac:dyDescent="0.3">
      <c r="A12" s="18" t="s">
        <v>34</v>
      </c>
      <c r="B12" s="19" t="s">
        <v>16</v>
      </c>
      <c r="C12" s="20">
        <v>700050</v>
      </c>
      <c r="D12" s="21" t="s">
        <v>35</v>
      </c>
      <c r="E12" s="22">
        <v>1.32</v>
      </c>
      <c r="F12" s="22">
        <v>0.66</v>
      </c>
      <c r="G12" s="22">
        <v>0.66</v>
      </c>
      <c r="H12" s="5">
        <f t="shared" si="0"/>
        <v>62832</v>
      </c>
      <c r="I12" s="5">
        <f t="shared" si="1"/>
        <v>74316</v>
      </c>
      <c r="J12" s="5">
        <f t="shared" si="2"/>
        <v>137148</v>
      </c>
      <c r="K12" s="6">
        <f t="shared" si="3"/>
        <v>142560</v>
      </c>
      <c r="L12" s="6">
        <f t="shared" si="4"/>
        <v>182820</v>
      </c>
      <c r="M12" s="6">
        <f t="shared" si="5"/>
        <v>325380</v>
      </c>
      <c r="N12" s="7">
        <f t="shared" si="6"/>
        <v>106920</v>
      </c>
      <c r="O12" s="7">
        <f t="shared" si="7"/>
        <v>188496</v>
      </c>
      <c r="P12" s="7">
        <f t="shared" si="8"/>
        <v>295416</v>
      </c>
      <c r="Q12" s="8">
        <f t="shared" si="9"/>
        <v>99660</v>
      </c>
      <c r="R12" s="8">
        <f t="shared" si="10"/>
        <v>118140</v>
      </c>
      <c r="S12" s="9">
        <f t="shared" si="11"/>
        <v>217800</v>
      </c>
      <c r="T12" s="10">
        <f t="shared" si="12"/>
        <v>41144.400000000001</v>
      </c>
      <c r="U12" s="11">
        <f t="shared" si="13"/>
        <v>229376.4</v>
      </c>
      <c r="V12" s="12">
        <f t="shared" si="14"/>
        <v>199412.4</v>
      </c>
      <c r="W12" s="9">
        <f t="shared" si="15"/>
        <v>121796.4</v>
      </c>
    </row>
    <row r="13" spans="1:23" ht="139.19999999999999" x14ac:dyDescent="0.3">
      <c r="A13" s="18" t="s">
        <v>36</v>
      </c>
      <c r="B13" s="19" t="s">
        <v>16</v>
      </c>
      <c r="C13" s="20">
        <v>700055</v>
      </c>
      <c r="D13" s="23" t="s">
        <v>37</v>
      </c>
      <c r="E13" s="22">
        <v>2.4299999999999997</v>
      </c>
      <c r="F13" s="22">
        <v>1.25</v>
      </c>
      <c r="G13" s="22">
        <v>1.18</v>
      </c>
      <c r="H13" s="5">
        <f t="shared" si="0"/>
        <v>119000</v>
      </c>
      <c r="I13" s="5">
        <f t="shared" si="1"/>
        <v>132868</v>
      </c>
      <c r="J13" s="5">
        <f t="shared" si="2"/>
        <v>251868</v>
      </c>
      <c r="K13" s="6">
        <f t="shared" si="3"/>
        <v>270000</v>
      </c>
      <c r="L13" s="6">
        <f t="shared" si="4"/>
        <v>326860</v>
      </c>
      <c r="M13" s="6">
        <f t="shared" si="5"/>
        <v>596860</v>
      </c>
      <c r="N13" s="7">
        <f t="shared" si="6"/>
        <v>202500</v>
      </c>
      <c r="O13" s="7">
        <f t="shared" si="7"/>
        <v>337008</v>
      </c>
      <c r="P13" s="7">
        <f t="shared" si="8"/>
        <v>539508</v>
      </c>
      <c r="Q13" s="8">
        <f t="shared" si="9"/>
        <v>188750</v>
      </c>
      <c r="R13" s="8">
        <f t="shared" si="10"/>
        <v>211220</v>
      </c>
      <c r="S13" s="9">
        <f t="shared" si="11"/>
        <v>399970</v>
      </c>
      <c r="T13" s="10">
        <f t="shared" si="12"/>
        <v>75560.399999999994</v>
      </c>
      <c r="U13" s="11">
        <f t="shared" si="13"/>
        <v>420552.4</v>
      </c>
      <c r="V13" s="12">
        <f t="shared" si="14"/>
        <v>363200.4</v>
      </c>
      <c r="W13" s="9">
        <f t="shared" si="15"/>
        <v>223662.4</v>
      </c>
    </row>
    <row r="14" spans="1:23" ht="121.8" x14ac:dyDescent="0.3">
      <c r="A14" s="18" t="s">
        <v>38</v>
      </c>
      <c r="B14" s="19" t="s">
        <v>16</v>
      </c>
      <c r="C14" s="20">
        <v>700060</v>
      </c>
      <c r="D14" s="23" t="s">
        <v>39</v>
      </c>
      <c r="E14" s="22">
        <v>1.32</v>
      </c>
      <c r="F14" s="22">
        <v>0.66</v>
      </c>
      <c r="G14" s="22">
        <v>0.66</v>
      </c>
      <c r="H14" s="5">
        <f t="shared" si="0"/>
        <v>62832</v>
      </c>
      <c r="I14" s="5">
        <f t="shared" si="1"/>
        <v>74316</v>
      </c>
      <c r="J14" s="5">
        <f t="shared" si="2"/>
        <v>137148</v>
      </c>
      <c r="K14" s="6">
        <f t="shared" si="3"/>
        <v>142560</v>
      </c>
      <c r="L14" s="6">
        <f t="shared" si="4"/>
        <v>182820</v>
      </c>
      <c r="M14" s="6">
        <f t="shared" si="5"/>
        <v>325380</v>
      </c>
      <c r="N14" s="7">
        <f t="shared" si="6"/>
        <v>106920</v>
      </c>
      <c r="O14" s="7">
        <f t="shared" si="7"/>
        <v>188496</v>
      </c>
      <c r="P14" s="7">
        <f t="shared" si="8"/>
        <v>295416</v>
      </c>
      <c r="Q14" s="8">
        <f t="shared" si="9"/>
        <v>99660</v>
      </c>
      <c r="R14" s="8">
        <f t="shared" si="10"/>
        <v>118140</v>
      </c>
      <c r="S14" s="9">
        <f t="shared" si="11"/>
        <v>217800</v>
      </c>
      <c r="T14" s="10">
        <f t="shared" si="12"/>
        <v>41144.400000000001</v>
      </c>
      <c r="U14" s="11">
        <f t="shared" si="13"/>
        <v>229376.4</v>
      </c>
      <c r="V14" s="12">
        <f t="shared" si="14"/>
        <v>199412.4</v>
      </c>
      <c r="W14" s="9">
        <f t="shared" si="15"/>
        <v>121796.4</v>
      </c>
    </row>
    <row r="15" spans="1:23" ht="87" x14ac:dyDescent="0.3">
      <c r="A15" s="18" t="s">
        <v>40</v>
      </c>
      <c r="B15" s="19" t="s">
        <v>16</v>
      </c>
      <c r="C15" s="20">
        <v>700065</v>
      </c>
      <c r="D15" s="23" t="s">
        <v>41</v>
      </c>
      <c r="E15" s="22">
        <v>0.86</v>
      </c>
      <c r="F15" s="22">
        <v>0.39</v>
      </c>
      <c r="G15" s="22">
        <v>0.47</v>
      </c>
      <c r="H15" s="5">
        <f t="shared" si="0"/>
        <v>37128</v>
      </c>
      <c r="I15" s="5">
        <f t="shared" si="1"/>
        <v>52922</v>
      </c>
      <c r="J15" s="5">
        <f t="shared" si="2"/>
        <v>90050</v>
      </c>
      <c r="K15" s="6">
        <f t="shared" si="3"/>
        <v>84240</v>
      </c>
      <c r="L15" s="6">
        <f t="shared" si="4"/>
        <v>130189.99999999999</v>
      </c>
      <c r="M15" s="6">
        <f t="shared" si="5"/>
        <v>214430</v>
      </c>
      <c r="N15" s="7">
        <f t="shared" si="6"/>
        <v>63180</v>
      </c>
      <c r="O15" s="7">
        <f t="shared" si="7"/>
        <v>134232</v>
      </c>
      <c r="P15" s="7">
        <f t="shared" si="8"/>
        <v>197412</v>
      </c>
      <c r="Q15" s="8">
        <f t="shared" si="9"/>
        <v>58890</v>
      </c>
      <c r="R15" s="8">
        <f t="shared" si="10"/>
        <v>84130</v>
      </c>
      <c r="S15" s="9">
        <f t="shared" si="11"/>
        <v>143020</v>
      </c>
      <c r="T15" s="10">
        <f t="shared" si="12"/>
        <v>27015</v>
      </c>
      <c r="U15" s="11">
        <f t="shared" si="13"/>
        <v>151395</v>
      </c>
      <c r="V15" s="12">
        <f t="shared" si="14"/>
        <v>134377</v>
      </c>
      <c r="W15" s="9">
        <f t="shared" si="15"/>
        <v>79985</v>
      </c>
    </row>
    <row r="16" spans="1:23" ht="87" x14ac:dyDescent="0.3">
      <c r="A16" s="18" t="s">
        <v>42</v>
      </c>
      <c r="B16" s="19" t="s">
        <v>16</v>
      </c>
      <c r="C16" s="20">
        <v>700070</v>
      </c>
      <c r="D16" s="23" t="s">
        <v>43</v>
      </c>
      <c r="E16" s="22">
        <v>5.83</v>
      </c>
      <c r="F16" s="22">
        <v>2.76</v>
      </c>
      <c r="G16" s="22">
        <v>3.07</v>
      </c>
      <c r="H16" s="5">
        <f t="shared" si="0"/>
        <v>262752</v>
      </c>
      <c r="I16" s="5">
        <f t="shared" si="1"/>
        <v>345682</v>
      </c>
      <c r="J16" s="5">
        <f t="shared" si="2"/>
        <v>608434</v>
      </c>
      <c r="K16" s="6">
        <f t="shared" si="3"/>
        <v>596160</v>
      </c>
      <c r="L16" s="6">
        <f t="shared" si="4"/>
        <v>850390</v>
      </c>
      <c r="M16" s="6">
        <f t="shared" si="5"/>
        <v>1446550</v>
      </c>
      <c r="N16" s="7">
        <f t="shared" si="6"/>
        <v>447119.99999999994</v>
      </c>
      <c r="O16" s="7">
        <f t="shared" si="7"/>
        <v>876792</v>
      </c>
      <c r="P16" s="7">
        <f t="shared" si="8"/>
        <v>1323912</v>
      </c>
      <c r="Q16" s="8">
        <f t="shared" si="9"/>
        <v>416759.99999999994</v>
      </c>
      <c r="R16" s="8">
        <f t="shared" si="10"/>
        <v>549530</v>
      </c>
      <c r="S16" s="9">
        <f t="shared" si="11"/>
        <v>966290</v>
      </c>
      <c r="T16" s="10">
        <f t="shared" si="12"/>
        <v>182530.2</v>
      </c>
      <c r="U16" s="11">
        <f t="shared" si="13"/>
        <v>1020646.2</v>
      </c>
      <c r="V16" s="12">
        <f t="shared" si="14"/>
        <v>898008.2</v>
      </c>
      <c r="W16" s="9">
        <f t="shared" si="15"/>
        <v>540386.19999999995</v>
      </c>
    </row>
    <row r="17" spans="1:23" ht="139.19999999999999" x14ac:dyDescent="0.3">
      <c r="A17" s="18" t="s">
        <v>44</v>
      </c>
      <c r="B17" s="19" t="s">
        <v>16</v>
      </c>
      <c r="C17" s="20">
        <v>700075</v>
      </c>
      <c r="D17" s="23" t="s">
        <v>45</v>
      </c>
      <c r="E17" s="22">
        <v>7.64</v>
      </c>
      <c r="F17" s="22">
        <v>3.82</v>
      </c>
      <c r="G17" s="22">
        <v>3.82</v>
      </c>
      <c r="H17" s="5">
        <f t="shared" si="0"/>
        <v>363664</v>
      </c>
      <c r="I17" s="5">
        <f t="shared" si="1"/>
        <v>430132</v>
      </c>
      <c r="J17" s="5">
        <f t="shared" si="2"/>
        <v>793796</v>
      </c>
      <c r="K17" s="6">
        <f t="shared" si="3"/>
        <v>825120</v>
      </c>
      <c r="L17" s="6">
        <f t="shared" si="4"/>
        <v>1058140</v>
      </c>
      <c r="M17" s="6">
        <f t="shared" si="5"/>
        <v>1883260</v>
      </c>
      <c r="N17" s="7">
        <f t="shared" si="6"/>
        <v>618840</v>
      </c>
      <c r="O17" s="7">
        <f t="shared" si="7"/>
        <v>1090992</v>
      </c>
      <c r="P17" s="7">
        <f t="shared" si="8"/>
        <v>1709832</v>
      </c>
      <c r="Q17" s="8">
        <f t="shared" si="9"/>
        <v>576820</v>
      </c>
      <c r="R17" s="8">
        <f t="shared" si="10"/>
        <v>683780</v>
      </c>
      <c r="S17" s="9">
        <f t="shared" si="11"/>
        <v>1260600</v>
      </c>
      <c r="T17" s="10">
        <f t="shared" si="12"/>
        <v>238138.8</v>
      </c>
      <c r="U17" s="11">
        <f t="shared" si="13"/>
        <v>1327602.8</v>
      </c>
      <c r="V17" s="12">
        <f t="shared" si="14"/>
        <v>1154174.8</v>
      </c>
      <c r="W17" s="9">
        <f t="shared" si="15"/>
        <v>704942.8</v>
      </c>
    </row>
    <row r="18" spans="1:23" ht="52.2" x14ac:dyDescent="0.3">
      <c r="A18" s="18" t="s">
        <v>46</v>
      </c>
      <c r="B18" s="19" t="s">
        <v>16</v>
      </c>
      <c r="C18" s="20">
        <v>700080</v>
      </c>
      <c r="D18" s="23" t="s">
        <v>47</v>
      </c>
      <c r="E18" s="22">
        <v>1.44</v>
      </c>
      <c r="F18" s="22">
        <v>0.72</v>
      </c>
      <c r="G18" s="22">
        <v>0.72</v>
      </c>
      <c r="H18" s="5">
        <f t="shared" si="0"/>
        <v>68544</v>
      </c>
      <c r="I18" s="5">
        <f t="shared" si="1"/>
        <v>81072</v>
      </c>
      <c r="J18" s="5">
        <f t="shared" si="2"/>
        <v>149616</v>
      </c>
      <c r="K18" s="6">
        <f t="shared" si="3"/>
        <v>155520</v>
      </c>
      <c r="L18" s="6">
        <f t="shared" si="4"/>
        <v>199440</v>
      </c>
      <c r="M18" s="6">
        <f t="shared" si="5"/>
        <v>354960</v>
      </c>
      <c r="N18" s="7">
        <f t="shared" si="6"/>
        <v>116640</v>
      </c>
      <c r="O18" s="7">
        <f t="shared" si="7"/>
        <v>205632</v>
      </c>
      <c r="P18" s="7">
        <f t="shared" si="8"/>
        <v>322272</v>
      </c>
      <c r="Q18" s="8">
        <f t="shared" si="9"/>
        <v>108720</v>
      </c>
      <c r="R18" s="8">
        <f t="shared" si="10"/>
        <v>128880</v>
      </c>
      <c r="S18" s="9">
        <f t="shared" si="11"/>
        <v>237600</v>
      </c>
      <c r="T18" s="10">
        <f t="shared" si="12"/>
        <v>44884.800000000003</v>
      </c>
      <c r="U18" s="11">
        <f t="shared" si="13"/>
        <v>250228.8</v>
      </c>
      <c r="V18" s="12">
        <f t="shared" si="14"/>
        <v>217540.8</v>
      </c>
      <c r="W18" s="9">
        <f t="shared" si="15"/>
        <v>132868.79999999999</v>
      </c>
    </row>
    <row r="19" spans="1:23" ht="34.799999999999997" x14ac:dyDescent="0.3">
      <c r="A19" s="18" t="s">
        <v>48</v>
      </c>
      <c r="B19" s="19" t="s">
        <v>16</v>
      </c>
      <c r="C19" s="20">
        <v>700085</v>
      </c>
      <c r="D19" s="21" t="s">
        <v>49</v>
      </c>
      <c r="E19" s="22">
        <v>2.1800000000000002</v>
      </c>
      <c r="F19" s="22">
        <v>1.0900000000000001</v>
      </c>
      <c r="G19" s="22">
        <v>1.0900000000000001</v>
      </c>
      <c r="H19" s="5">
        <f t="shared" si="0"/>
        <v>103768.00000000001</v>
      </c>
      <c r="I19" s="5">
        <f t="shared" si="1"/>
        <v>122734.00000000001</v>
      </c>
      <c r="J19" s="5">
        <f t="shared" si="2"/>
        <v>226502.00000000003</v>
      </c>
      <c r="K19" s="6">
        <f t="shared" si="3"/>
        <v>235440.00000000003</v>
      </c>
      <c r="L19" s="6">
        <f t="shared" si="4"/>
        <v>301930</v>
      </c>
      <c r="M19" s="6">
        <f t="shared" si="5"/>
        <v>537370</v>
      </c>
      <c r="N19" s="7">
        <f t="shared" si="6"/>
        <v>176580</v>
      </c>
      <c r="O19" s="7">
        <f t="shared" si="7"/>
        <v>311304</v>
      </c>
      <c r="P19" s="7">
        <f t="shared" si="8"/>
        <v>487884</v>
      </c>
      <c r="Q19" s="8">
        <f t="shared" si="9"/>
        <v>164590</v>
      </c>
      <c r="R19" s="8">
        <f t="shared" si="10"/>
        <v>195110</v>
      </c>
      <c r="S19" s="9">
        <f t="shared" si="11"/>
        <v>359700</v>
      </c>
      <c r="T19" s="10">
        <f t="shared" si="12"/>
        <v>67950.600000000006</v>
      </c>
      <c r="U19" s="11">
        <f t="shared" si="13"/>
        <v>378818.6</v>
      </c>
      <c r="V19" s="12">
        <f t="shared" si="14"/>
        <v>329332.59999999998</v>
      </c>
      <c r="W19" s="9">
        <f t="shared" si="15"/>
        <v>201148.59999999998</v>
      </c>
    </row>
    <row r="20" spans="1:23" ht="34.799999999999997" x14ac:dyDescent="0.3">
      <c r="A20" s="18" t="s">
        <v>50</v>
      </c>
      <c r="B20" s="19" t="s">
        <v>16</v>
      </c>
      <c r="C20" s="20">
        <v>700090</v>
      </c>
      <c r="D20" s="23" t="s">
        <v>51</v>
      </c>
      <c r="E20" s="22">
        <v>2.1800000000000002</v>
      </c>
      <c r="F20" s="22">
        <v>1.0900000000000001</v>
      </c>
      <c r="G20" s="22">
        <v>1.0900000000000001</v>
      </c>
      <c r="H20" s="5">
        <f t="shared" si="0"/>
        <v>103768.00000000001</v>
      </c>
      <c r="I20" s="5">
        <f t="shared" si="1"/>
        <v>122734.00000000001</v>
      </c>
      <c r="J20" s="5">
        <f t="shared" si="2"/>
        <v>226502.00000000003</v>
      </c>
      <c r="K20" s="6">
        <f t="shared" si="3"/>
        <v>235440.00000000003</v>
      </c>
      <c r="L20" s="6">
        <f t="shared" si="4"/>
        <v>301930</v>
      </c>
      <c r="M20" s="6">
        <f t="shared" si="5"/>
        <v>537370</v>
      </c>
      <c r="N20" s="7">
        <f t="shared" si="6"/>
        <v>176580</v>
      </c>
      <c r="O20" s="7">
        <f t="shared" si="7"/>
        <v>311304</v>
      </c>
      <c r="P20" s="7">
        <f t="shared" si="8"/>
        <v>487884</v>
      </c>
      <c r="Q20" s="8">
        <f t="shared" si="9"/>
        <v>164590</v>
      </c>
      <c r="R20" s="8">
        <f t="shared" si="10"/>
        <v>195110</v>
      </c>
      <c r="S20" s="9">
        <f t="shared" si="11"/>
        <v>359700</v>
      </c>
      <c r="T20" s="10">
        <f t="shared" si="12"/>
        <v>67950.600000000006</v>
      </c>
      <c r="U20" s="11">
        <f t="shared" si="13"/>
        <v>378818.6</v>
      </c>
      <c r="V20" s="12">
        <f t="shared" si="14"/>
        <v>329332.59999999998</v>
      </c>
      <c r="W20" s="9">
        <f t="shared" si="15"/>
        <v>201148.59999999998</v>
      </c>
    </row>
    <row r="21" spans="1:23" ht="104.4" x14ac:dyDescent="0.3">
      <c r="A21" s="18" t="s">
        <v>52</v>
      </c>
      <c r="B21" s="19" t="s">
        <v>16</v>
      </c>
      <c r="C21" s="20">
        <v>700095</v>
      </c>
      <c r="D21" s="23" t="s">
        <v>53</v>
      </c>
      <c r="E21" s="22">
        <v>1.32</v>
      </c>
      <c r="F21" s="22">
        <v>0.66</v>
      </c>
      <c r="G21" s="22">
        <v>0.66</v>
      </c>
      <c r="H21" s="5">
        <f t="shared" si="0"/>
        <v>62832</v>
      </c>
      <c r="I21" s="5">
        <f t="shared" si="1"/>
        <v>74316</v>
      </c>
      <c r="J21" s="5">
        <f t="shared" si="2"/>
        <v>137148</v>
      </c>
      <c r="K21" s="6">
        <f t="shared" si="3"/>
        <v>142560</v>
      </c>
      <c r="L21" s="6">
        <f t="shared" si="4"/>
        <v>182820</v>
      </c>
      <c r="M21" s="6">
        <f t="shared" si="5"/>
        <v>325380</v>
      </c>
      <c r="N21" s="7">
        <f t="shared" si="6"/>
        <v>106920</v>
      </c>
      <c r="O21" s="7">
        <f t="shared" si="7"/>
        <v>188496</v>
      </c>
      <c r="P21" s="7">
        <f t="shared" si="8"/>
        <v>295416</v>
      </c>
      <c r="Q21" s="8">
        <f t="shared" si="9"/>
        <v>99660</v>
      </c>
      <c r="R21" s="8">
        <f t="shared" si="10"/>
        <v>118140</v>
      </c>
      <c r="S21" s="9">
        <f t="shared" si="11"/>
        <v>217800</v>
      </c>
      <c r="T21" s="10">
        <f t="shared" si="12"/>
        <v>41144.400000000001</v>
      </c>
      <c r="U21" s="11">
        <f t="shared" si="13"/>
        <v>229376.4</v>
      </c>
      <c r="V21" s="12">
        <f t="shared" si="14"/>
        <v>199412.4</v>
      </c>
      <c r="W21" s="9">
        <f t="shared" si="15"/>
        <v>121796.4</v>
      </c>
    </row>
    <row r="22" spans="1:23" ht="139.19999999999999" x14ac:dyDescent="0.3">
      <c r="A22" s="18" t="s">
        <v>54</v>
      </c>
      <c r="B22" s="19" t="s">
        <v>16</v>
      </c>
      <c r="C22" s="20">
        <v>700100</v>
      </c>
      <c r="D22" s="23" t="s">
        <v>55</v>
      </c>
      <c r="E22" s="22">
        <v>2.4299999999999997</v>
      </c>
      <c r="F22" s="22">
        <v>1.25</v>
      </c>
      <c r="G22" s="22">
        <v>1.18</v>
      </c>
      <c r="H22" s="5">
        <f t="shared" si="0"/>
        <v>119000</v>
      </c>
      <c r="I22" s="5">
        <f t="shared" si="1"/>
        <v>132868</v>
      </c>
      <c r="J22" s="5">
        <f t="shared" si="2"/>
        <v>251868</v>
      </c>
      <c r="K22" s="6">
        <f t="shared" si="3"/>
        <v>270000</v>
      </c>
      <c r="L22" s="6">
        <f t="shared" si="4"/>
        <v>326860</v>
      </c>
      <c r="M22" s="6">
        <f t="shared" si="5"/>
        <v>596860</v>
      </c>
      <c r="N22" s="7">
        <f t="shared" si="6"/>
        <v>202500</v>
      </c>
      <c r="O22" s="7">
        <f t="shared" si="7"/>
        <v>337008</v>
      </c>
      <c r="P22" s="7">
        <f t="shared" si="8"/>
        <v>539508</v>
      </c>
      <c r="Q22" s="8">
        <f t="shared" si="9"/>
        <v>188750</v>
      </c>
      <c r="R22" s="8">
        <f t="shared" si="10"/>
        <v>211220</v>
      </c>
      <c r="S22" s="9">
        <f t="shared" si="11"/>
        <v>399970</v>
      </c>
      <c r="T22" s="10">
        <f t="shared" si="12"/>
        <v>75560.399999999994</v>
      </c>
      <c r="U22" s="11">
        <f t="shared" si="13"/>
        <v>420552.4</v>
      </c>
      <c r="V22" s="12">
        <f t="shared" si="14"/>
        <v>363200.4</v>
      </c>
      <c r="W22" s="9">
        <f t="shared" si="15"/>
        <v>223662.4</v>
      </c>
    </row>
    <row r="23" spans="1:23" ht="139.19999999999999" x14ac:dyDescent="0.3">
      <c r="A23" s="18" t="s">
        <v>56</v>
      </c>
      <c r="B23" s="19" t="s">
        <v>16</v>
      </c>
      <c r="C23" s="20">
        <v>700105</v>
      </c>
      <c r="D23" s="23" t="s">
        <v>57</v>
      </c>
      <c r="E23" s="22">
        <v>3.64</v>
      </c>
      <c r="F23" s="22">
        <v>1.82</v>
      </c>
      <c r="G23" s="22">
        <v>1.82</v>
      </c>
      <c r="H23" s="5">
        <f t="shared" si="0"/>
        <v>173264</v>
      </c>
      <c r="I23" s="5">
        <f t="shared" si="1"/>
        <v>204932</v>
      </c>
      <c r="J23" s="5">
        <f t="shared" si="2"/>
        <v>378196</v>
      </c>
      <c r="K23" s="6">
        <f t="shared" si="3"/>
        <v>393120</v>
      </c>
      <c r="L23" s="6">
        <f t="shared" si="4"/>
        <v>504140</v>
      </c>
      <c r="M23" s="6">
        <f t="shared" si="5"/>
        <v>897260</v>
      </c>
      <c r="N23" s="7">
        <f t="shared" si="6"/>
        <v>294840</v>
      </c>
      <c r="O23" s="7">
        <f t="shared" si="7"/>
        <v>519792</v>
      </c>
      <c r="P23" s="7">
        <f t="shared" si="8"/>
        <v>814632</v>
      </c>
      <c r="Q23" s="8">
        <f t="shared" si="9"/>
        <v>274820</v>
      </c>
      <c r="R23" s="8">
        <f t="shared" si="10"/>
        <v>325780</v>
      </c>
      <c r="S23" s="9">
        <f t="shared" si="11"/>
        <v>600600</v>
      </c>
      <c r="T23" s="10">
        <f t="shared" si="12"/>
        <v>113458.8</v>
      </c>
      <c r="U23" s="11">
        <f t="shared" si="13"/>
        <v>632522.80000000005</v>
      </c>
      <c r="V23" s="12">
        <f t="shared" si="14"/>
        <v>549894.80000000005</v>
      </c>
      <c r="W23" s="9">
        <f t="shared" si="15"/>
        <v>335862.8</v>
      </c>
    </row>
    <row r="24" spans="1:23" ht="87" x14ac:dyDescent="0.3">
      <c r="A24" s="18" t="s">
        <v>58</v>
      </c>
      <c r="B24" s="19" t="s">
        <v>16</v>
      </c>
      <c r="C24" s="20">
        <v>700110</v>
      </c>
      <c r="D24" s="23" t="s">
        <v>59</v>
      </c>
      <c r="E24" s="22">
        <v>1.32</v>
      </c>
      <c r="F24" s="22">
        <v>0.66</v>
      </c>
      <c r="G24" s="22">
        <v>0.66</v>
      </c>
      <c r="H24" s="5">
        <f t="shared" si="0"/>
        <v>62832</v>
      </c>
      <c r="I24" s="5">
        <f t="shared" si="1"/>
        <v>74316</v>
      </c>
      <c r="J24" s="5">
        <f t="shared" si="2"/>
        <v>137148</v>
      </c>
      <c r="K24" s="6">
        <f t="shared" si="3"/>
        <v>142560</v>
      </c>
      <c r="L24" s="6">
        <f t="shared" si="4"/>
        <v>182820</v>
      </c>
      <c r="M24" s="6">
        <f t="shared" si="5"/>
        <v>325380</v>
      </c>
      <c r="N24" s="7">
        <f t="shared" si="6"/>
        <v>106920</v>
      </c>
      <c r="O24" s="7">
        <f t="shared" si="7"/>
        <v>188496</v>
      </c>
      <c r="P24" s="7">
        <f t="shared" si="8"/>
        <v>295416</v>
      </c>
      <c r="Q24" s="8">
        <f t="shared" si="9"/>
        <v>99660</v>
      </c>
      <c r="R24" s="8">
        <f t="shared" si="10"/>
        <v>118140</v>
      </c>
      <c r="S24" s="9">
        <f t="shared" si="11"/>
        <v>217800</v>
      </c>
      <c r="T24" s="10">
        <f t="shared" si="12"/>
        <v>41144.400000000001</v>
      </c>
      <c r="U24" s="11">
        <f t="shared" si="13"/>
        <v>229376.4</v>
      </c>
      <c r="V24" s="12">
        <f t="shared" si="14"/>
        <v>199412.4</v>
      </c>
      <c r="W24" s="9">
        <f t="shared" si="15"/>
        <v>121796.4</v>
      </c>
    </row>
    <row r="25" spans="1:23" ht="87" x14ac:dyDescent="0.3">
      <c r="A25" s="18" t="s">
        <v>60</v>
      </c>
      <c r="B25" s="19" t="s">
        <v>16</v>
      </c>
      <c r="C25" s="20">
        <v>700115</v>
      </c>
      <c r="D25" s="23" t="s">
        <v>61</v>
      </c>
      <c r="E25" s="22">
        <v>5.44</v>
      </c>
      <c r="F25" s="22">
        <v>2.72</v>
      </c>
      <c r="G25" s="22">
        <v>2.72</v>
      </c>
      <c r="H25" s="5">
        <f t="shared" si="0"/>
        <v>258944.00000000003</v>
      </c>
      <c r="I25" s="5">
        <f t="shared" si="1"/>
        <v>306272</v>
      </c>
      <c r="J25" s="5">
        <f t="shared" si="2"/>
        <v>565216</v>
      </c>
      <c r="K25" s="6">
        <f t="shared" si="3"/>
        <v>587520</v>
      </c>
      <c r="L25" s="6">
        <f t="shared" si="4"/>
        <v>753440</v>
      </c>
      <c r="M25" s="6">
        <f t="shared" si="5"/>
        <v>1340960</v>
      </c>
      <c r="N25" s="7">
        <f t="shared" si="6"/>
        <v>440640.00000000006</v>
      </c>
      <c r="O25" s="7">
        <f t="shared" si="7"/>
        <v>776832</v>
      </c>
      <c r="P25" s="7">
        <f t="shared" si="8"/>
        <v>1217472</v>
      </c>
      <c r="Q25" s="8">
        <f t="shared" si="9"/>
        <v>410720.00000000006</v>
      </c>
      <c r="R25" s="8">
        <f t="shared" si="10"/>
        <v>486880.00000000006</v>
      </c>
      <c r="S25" s="9">
        <f t="shared" si="11"/>
        <v>897600.00000000012</v>
      </c>
      <c r="T25" s="10">
        <f t="shared" si="12"/>
        <v>169564.79999999999</v>
      </c>
      <c r="U25" s="11">
        <f t="shared" si="13"/>
        <v>945308.8</v>
      </c>
      <c r="V25" s="12">
        <f t="shared" si="14"/>
        <v>821820.8</v>
      </c>
      <c r="W25" s="9">
        <f t="shared" si="15"/>
        <v>501948.8000000001</v>
      </c>
    </row>
    <row r="26" spans="1:23" ht="87" x14ac:dyDescent="0.3">
      <c r="A26" s="18" t="s">
        <v>62</v>
      </c>
      <c r="B26" s="19" t="s">
        <v>16</v>
      </c>
      <c r="C26" s="20">
        <v>700120</v>
      </c>
      <c r="D26" s="23" t="s">
        <v>63</v>
      </c>
      <c r="E26" s="22">
        <v>1.32</v>
      </c>
      <c r="F26" s="22">
        <v>0.66</v>
      </c>
      <c r="G26" s="22">
        <v>0.66</v>
      </c>
      <c r="H26" s="5">
        <f t="shared" si="0"/>
        <v>62832</v>
      </c>
      <c r="I26" s="5">
        <f t="shared" si="1"/>
        <v>74316</v>
      </c>
      <c r="J26" s="5">
        <f t="shared" si="2"/>
        <v>137148</v>
      </c>
      <c r="K26" s="6">
        <f t="shared" si="3"/>
        <v>142560</v>
      </c>
      <c r="L26" s="6">
        <f t="shared" si="4"/>
        <v>182820</v>
      </c>
      <c r="M26" s="6">
        <f t="shared" si="5"/>
        <v>325380</v>
      </c>
      <c r="N26" s="7">
        <f t="shared" si="6"/>
        <v>106920</v>
      </c>
      <c r="O26" s="7">
        <f t="shared" si="7"/>
        <v>188496</v>
      </c>
      <c r="P26" s="7">
        <f t="shared" si="8"/>
        <v>295416</v>
      </c>
      <c r="Q26" s="8">
        <f t="shared" si="9"/>
        <v>99660</v>
      </c>
      <c r="R26" s="8">
        <f t="shared" si="10"/>
        <v>118140</v>
      </c>
      <c r="S26" s="9">
        <f t="shared" si="11"/>
        <v>217800</v>
      </c>
      <c r="T26" s="10">
        <f t="shared" si="12"/>
        <v>41144.400000000001</v>
      </c>
      <c r="U26" s="11">
        <f t="shared" si="13"/>
        <v>229376.4</v>
      </c>
      <c r="V26" s="12">
        <f t="shared" si="14"/>
        <v>199412.4</v>
      </c>
      <c r="W26" s="9">
        <f t="shared" si="15"/>
        <v>121796.4</v>
      </c>
    </row>
    <row r="27" spans="1:23" ht="139.19999999999999" x14ac:dyDescent="0.3">
      <c r="A27" s="18" t="s">
        <v>64</v>
      </c>
      <c r="B27" s="19" t="s">
        <v>16</v>
      </c>
      <c r="C27" s="20">
        <v>700125</v>
      </c>
      <c r="D27" s="23" t="s">
        <v>65</v>
      </c>
      <c r="E27" s="22">
        <v>7.54</v>
      </c>
      <c r="F27" s="22">
        <v>3.77</v>
      </c>
      <c r="G27" s="22">
        <v>3.77</v>
      </c>
      <c r="H27" s="5">
        <f t="shared" si="0"/>
        <v>358904</v>
      </c>
      <c r="I27" s="5">
        <f t="shared" si="1"/>
        <v>424502</v>
      </c>
      <c r="J27" s="5">
        <f t="shared" si="2"/>
        <v>783406</v>
      </c>
      <c r="K27" s="6">
        <f t="shared" si="3"/>
        <v>814320</v>
      </c>
      <c r="L27" s="6">
        <f t="shared" si="4"/>
        <v>1044290</v>
      </c>
      <c r="M27" s="6">
        <f t="shared" si="5"/>
        <v>1858610</v>
      </c>
      <c r="N27" s="7">
        <f t="shared" si="6"/>
        <v>610740</v>
      </c>
      <c r="O27" s="7">
        <f t="shared" si="7"/>
        <v>1076712</v>
      </c>
      <c r="P27" s="7">
        <f t="shared" si="8"/>
        <v>1687452</v>
      </c>
      <c r="Q27" s="8">
        <f t="shared" si="9"/>
        <v>569270</v>
      </c>
      <c r="R27" s="8">
        <f t="shared" si="10"/>
        <v>674830</v>
      </c>
      <c r="S27" s="9">
        <f t="shared" si="11"/>
        <v>1244100</v>
      </c>
      <c r="T27" s="10">
        <f t="shared" si="12"/>
        <v>235021.8</v>
      </c>
      <c r="U27" s="11">
        <f t="shared" si="13"/>
        <v>1310225.8</v>
      </c>
      <c r="V27" s="12">
        <f t="shared" si="14"/>
        <v>1139067.8</v>
      </c>
      <c r="W27" s="9">
        <f t="shared" si="15"/>
        <v>695715.8</v>
      </c>
    </row>
    <row r="28" spans="1:23" ht="69.599999999999994" x14ac:dyDescent="0.3">
      <c r="A28" s="18" t="s">
        <v>66</v>
      </c>
      <c r="B28" s="19" t="s">
        <v>16</v>
      </c>
      <c r="C28" s="20">
        <v>700130</v>
      </c>
      <c r="D28" s="23" t="s">
        <v>67</v>
      </c>
      <c r="E28" s="22">
        <v>7.54</v>
      </c>
      <c r="F28" s="22">
        <v>3.77</v>
      </c>
      <c r="G28" s="22">
        <v>3.77</v>
      </c>
      <c r="H28" s="5">
        <f t="shared" si="0"/>
        <v>358904</v>
      </c>
      <c r="I28" s="5">
        <f t="shared" si="1"/>
        <v>424502</v>
      </c>
      <c r="J28" s="5">
        <f t="shared" si="2"/>
        <v>783406</v>
      </c>
      <c r="K28" s="6">
        <f t="shared" si="3"/>
        <v>814320</v>
      </c>
      <c r="L28" s="6">
        <f t="shared" si="4"/>
        <v>1044290</v>
      </c>
      <c r="M28" s="6">
        <f t="shared" si="5"/>
        <v>1858610</v>
      </c>
      <c r="N28" s="7">
        <f t="shared" si="6"/>
        <v>610740</v>
      </c>
      <c r="O28" s="7">
        <f t="shared" si="7"/>
        <v>1076712</v>
      </c>
      <c r="P28" s="7">
        <f t="shared" si="8"/>
        <v>1687452</v>
      </c>
      <c r="Q28" s="8">
        <f t="shared" si="9"/>
        <v>569270</v>
      </c>
      <c r="R28" s="8">
        <f t="shared" si="10"/>
        <v>674830</v>
      </c>
      <c r="S28" s="9">
        <f t="shared" si="11"/>
        <v>1244100</v>
      </c>
      <c r="T28" s="10">
        <f t="shared" si="12"/>
        <v>235021.8</v>
      </c>
      <c r="U28" s="11">
        <f t="shared" si="13"/>
        <v>1310225.8</v>
      </c>
      <c r="V28" s="12">
        <f t="shared" si="14"/>
        <v>1139067.8</v>
      </c>
      <c r="W28" s="9">
        <f t="shared" si="15"/>
        <v>695715.8</v>
      </c>
    </row>
    <row r="29" spans="1:23" ht="226.2" x14ac:dyDescent="0.3">
      <c r="A29" s="18" t="s">
        <v>68</v>
      </c>
      <c r="B29" s="19" t="s">
        <v>16</v>
      </c>
      <c r="C29" s="20">
        <v>700135</v>
      </c>
      <c r="D29" s="23" t="s">
        <v>69</v>
      </c>
      <c r="E29" s="22">
        <v>1.38</v>
      </c>
      <c r="F29" s="22">
        <v>0.69</v>
      </c>
      <c r="G29" s="22">
        <v>0.69</v>
      </c>
      <c r="H29" s="5">
        <f t="shared" si="0"/>
        <v>65688</v>
      </c>
      <c r="I29" s="5">
        <f t="shared" si="1"/>
        <v>77694</v>
      </c>
      <c r="J29" s="5">
        <f t="shared" si="2"/>
        <v>143382</v>
      </c>
      <c r="K29" s="6">
        <f t="shared" si="3"/>
        <v>149040</v>
      </c>
      <c r="L29" s="6">
        <f t="shared" si="4"/>
        <v>191129.99999999997</v>
      </c>
      <c r="M29" s="6">
        <f t="shared" si="5"/>
        <v>340170</v>
      </c>
      <c r="N29" s="7">
        <f t="shared" si="6"/>
        <v>111779.99999999999</v>
      </c>
      <c r="O29" s="7">
        <f t="shared" si="7"/>
        <v>197063.99999999997</v>
      </c>
      <c r="P29" s="7">
        <f t="shared" si="8"/>
        <v>308843.99999999994</v>
      </c>
      <c r="Q29" s="8">
        <f t="shared" si="9"/>
        <v>104189.99999999999</v>
      </c>
      <c r="R29" s="8">
        <f t="shared" si="10"/>
        <v>123509.99999999999</v>
      </c>
      <c r="S29" s="9">
        <f t="shared" si="11"/>
        <v>227699.99999999997</v>
      </c>
      <c r="T29" s="10">
        <f t="shared" si="12"/>
        <v>43014.6</v>
      </c>
      <c r="U29" s="11">
        <f t="shared" si="13"/>
        <v>239802.6</v>
      </c>
      <c r="V29" s="12">
        <f t="shared" si="14"/>
        <v>208476.59999999995</v>
      </c>
      <c r="W29" s="9">
        <f t="shared" si="15"/>
        <v>127332.59999999998</v>
      </c>
    </row>
    <row r="30" spans="1:23" ht="156.6" x14ac:dyDescent="0.3">
      <c r="A30" s="18" t="s">
        <v>70</v>
      </c>
      <c r="B30" s="19" t="s">
        <v>16</v>
      </c>
      <c r="C30" s="20">
        <v>700140</v>
      </c>
      <c r="D30" s="21" t="s">
        <v>71</v>
      </c>
      <c r="E30" s="22">
        <v>1.48</v>
      </c>
      <c r="F30" s="22">
        <v>0.74</v>
      </c>
      <c r="G30" s="22">
        <v>0.74</v>
      </c>
      <c r="H30" s="5">
        <f t="shared" si="0"/>
        <v>70448</v>
      </c>
      <c r="I30" s="5">
        <f t="shared" si="1"/>
        <v>83324</v>
      </c>
      <c r="J30" s="5">
        <f t="shared" si="2"/>
        <v>153772</v>
      </c>
      <c r="K30" s="6">
        <f t="shared" si="3"/>
        <v>159840</v>
      </c>
      <c r="L30" s="6">
        <f t="shared" si="4"/>
        <v>204980</v>
      </c>
      <c r="M30" s="6">
        <f t="shared" si="5"/>
        <v>364820</v>
      </c>
      <c r="N30" s="7">
        <f t="shared" si="6"/>
        <v>119880</v>
      </c>
      <c r="O30" s="7">
        <f t="shared" si="7"/>
        <v>211344</v>
      </c>
      <c r="P30" s="7">
        <f t="shared" si="8"/>
        <v>331224</v>
      </c>
      <c r="Q30" s="8">
        <f t="shared" si="9"/>
        <v>111740</v>
      </c>
      <c r="R30" s="8">
        <f t="shared" si="10"/>
        <v>132460</v>
      </c>
      <c r="S30" s="9">
        <f t="shared" si="11"/>
        <v>244200</v>
      </c>
      <c r="T30" s="10">
        <f t="shared" si="12"/>
        <v>46131.6</v>
      </c>
      <c r="U30" s="11">
        <f t="shared" si="13"/>
        <v>257179.6</v>
      </c>
      <c r="V30" s="12">
        <f t="shared" si="14"/>
        <v>223583.6</v>
      </c>
      <c r="W30" s="9">
        <f t="shared" si="15"/>
        <v>136559.6</v>
      </c>
    </row>
    <row r="31" spans="1:23" ht="139.19999999999999" x14ac:dyDescent="0.3">
      <c r="A31" s="18" t="s">
        <v>72</v>
      </c>
      <c r="B31" s="19" t="s">
        <v>16</v>
      </c>
      <c r="C31" s="20">
        <v>700145</v>
      </c>
      <c r="D31" s="21" t="s">
        <v>73</v>
      </c>
      <c r="E31" s="22">
        <v>2.95</v>
      </c>
      <c r="F31" s="22">
        <v>1.59</v>
      </c>
      <c r="G31" s="22">
        <v>1.36</v>
      </c>
      <c r="H31" s="5">
        <f t="shared" si="0"/>
        <v>151368</v>
      </c>
      <c r="I31" s="5">
        <f t="shared" si="1"/>
        <v>153136</v>
      </c>
      <c r="J31" s="5">
        <f t="shared" si="2"/>
        <v>304504</v>
      </c>
      <c r="K31" s="6">
        <f t="shared" si="3"/>
        <v>343440</v>
      </c>
      <c r="L31" s="6">
        <f t="shared" si="4"/>
        <v>376720</v>
      </c>
      <c r="M31" s="6">
        <f t="shared" si="5"/>
        <v>720160</v>
      </c>
      <c r="N31" s="7">
        <f t="shared" si="6"/>
        <v>257580</v>
      </c>
      <c r="O31" s="7">
        <f t="shared" si="7"/>
        <v>388416</v>
      </c>
      <c r="P31" s="7">
        <f t="shared" si="8"/>
        <v>645996</v>
      </c>
      <c r="Q31" s="8">
        <f t="shared" si="9"/>
        <v>240090</v>
      </c>
      <c r="R31" s="8">
        <f t="shared" si="10"/>
        <v>243440.00000000003</v>
      </c>
      <c r="S31" s="9">
        <f t="shared" si="11"/>
        <v>483530</v>
      </c>
      <c r="T31" s="10">
        <f t="shared" si="12"/>
        <v>91351.2</v>
      </c>
      <c r="U31" s="11">
        <f t="shared" si="13"/>
        <v>507007.2</v>
      </c>
      <c r="V31" s="12">
        <f t="shared" si="14"/>
        <v>432843.2</v>
      </c>
      <c r="W31" s="9">
        <f t="shared" si="15"/>
        <v>270377.2</v>
      </c>
    </row>
    <row r="32" spans="1:23" ht="104.4" x14ac:dyDescent="0.3">
      <c r="A32" s="18" t="s">
        <v>74</v>
      </c>
      <c r="B32" s="19" t="s">
        <v>16</v>
      </c>
      <c r="C32" s="20">
        <v>700150</v>
      </c>
      <c r="D32" s="23" t="s">
        <v>75</v>
      </c>
      <c r="E32" s="22">
        <v>5.44</v>
      </c>
      <c r="F32" s="22">
        <v>2.72</v>
      </c>
      <c r="G32" s="22">
        <v>2.72</v>
      </c>
      <c r="H32" s="5">
        <f t="shared" si="0"/>
        <v>258944.00000000003</v>
      </c>
      <c r="I32" s="5">
        <f t="shared" si="1"/>
        <v>306272</v>
      </c>
      <c r="J32" s="5">
        <f t="shared" si="2"/>
        <v>565216</v>
      </c>
      <c r="K32" s="6">
        <f t="shared" si="3"/>
        <v>587520</v>
      </c>
      <c r="L32" s="6">
        <f t="shared" si="4"/>
        <v>753440</v>
      </c>
      <c r="M32" s="6">
        <f t="shared" si="5"/>
        <v>1340960</v>
      </c>
      <c r="N32" s="7">
        <f t="shared" si="6"/>
        <v>440640.00000000006</v>
      </c>
      <c r="O32" s="7">
        <f t="shared" si="7"/>
        <v>776832</v>
      </c>
      <c r="P32" s="7">
        <f t="shared" si="8"/>
        <v>1217472</v>
      </c>
      <c r="Q32" s="8">
        <f t="shared" si="9"/>
        <v>410720.00000000006</v>
      </c>
      <c r="R32" s="8">
        <f t="shared" si="10"/>
        <v>486880.00000000006</v>
      </c>
      <c r="S32" s="9">
        <f t="shared" si="11"/>
        <v>897600.00000000012</v>
      </c>
      <c r="T32" s="10">
        <f t="shared" si="12"/>
        <v>169564.79999999999</v>
      </c>
      <c r="U32" s="11">
        <f t="shared" si="13"/>
        <v>945308.8</v>
      </c>
      <c r="V32" s="12">
        <f t="shared" si="14"/>
        <v>821820.8</v>
      </c>
      <c r="W32" s="9">
        <f t="shared" si="15"/>
        <v>501948.8000000001</v>
      </c>
    </row>
    <row r="33" spans="1:23" ht="34.799999999999997" x14ac:dyDescent="0.3">
      <c r="A33" s="18" t="s">
        <v>76</v>
      </c>
      <c r="B33" s="19" t="s">
        <v>16</v>
      </c>
      <c r="C33" s="20">
        <v>700155</v>
      </c>
      <c r="D33" s="23" t="s">
        <v>77</v>
      </c>
      <c r="E33" s="22">
        <v>1.64</v>
      </c>
      <c r="F33" s="22">
        <v>0.82</v>
      </c>
      <c r="G33" s="22">
        <v>0.82</v>
      </c>
      <c r="H33" s="5">
        <f t="shared" si="0"/>
        <v>78064</v>
      </c>
      <c r="I33" s="5">
        <f t="shared" si="1"/>
        <v>92332</v>
      </c>
      <c r="J33" s="5">
        <f t="shared" si="2"/>
        <v>170396</v>
      </c>
      <c r="K33" s="6">
        <f t="shared" si="3"/>
        <v>177120</v>
      </c>
      <c r="L33" s="6">
        <f t="shared" si="4"/>
        <v>227140</v>
      </c>
      <c r="M33" s="6">
        <f t="shared" si="5"/>
        <v>404260</v>
      </c>
      <c r="N33" s="7">
        <f t="shared" si="6"/>
        <v>132840</v>
      </c>
      <c r="O33" s="7">
        <f t="shared" si="7"/>
        <v>234192</v>
      </c>
      <c r="P33" s="7">
        <f t="shared" si="8"/>
        <v>367032</v>
      </c>
      <c r="Q33" s="8">
        <f t="shared" si="9"/>
        <v>123819.99999999999</v>
      </c>
      <c r="R33" s="8">
        <f t="shared" si="10"/>
        <v>146780</v>
      </c>
      <c r="S33" s="9">
        <f t="shared" si="11"/>
        <v>270600</v>
      </c>
      <c r="T33" s="10">
        <f t="shared" si="12"/>
        <v>51118.8</v>
      </c>
      <c r="U33" s="11">
        <f t="shared" si="13"/>
        <v>284982.8</v>
      </c>
      <c r="V33" s="12">
        <f t="shared" si="14"/>
        <v>247754.8</v>
      </c>
      <c r="W33" s="9">
        <f t="shared" si="15"/>
        <v>151322.79999999999</v>
      </c>
    </row>
    <row r="34" spans="1:23" ht="52.2" x14ac:dyDescent="0.3">
      <c r="A34" s="18" t="s">
        <v>78</v>
      </c>
      <c r="B34" s="19" t="s">
        <v>16</v>
      </c>
      <c r="C34" s="20">
        <v>700160</v>
      </c>
      <c r="D34" s="23" t="s">
        <v>79</v>
      </c>
      <c r="E34" s="22">
        <v>10.23</v>
      </c>
      <c r="F34" s="22">
        <v>4.75</v>
      </c>
      <c r="G34" s="22">
        <v>5.48</v>
      </c>
      <c r="H34" s="5">
        <f t="shared" si="0"/>
        <v>452200</v>
      </c>
      <c r="I34" s="5">
        <f t="shared" si="1"/>
        <v>617048</v>
      </c>
      <c r="J34" s="5">
        <f t="shared" si="2"/>
        <v>1069248</v>
      </c>
      <c r="K34" s="6">
        <f t="shared" si="3"/>
        <v>1026000</v>
      </c>
      <c r="L34" s="6">
        <f t="shared" si="4"/>
        <v>1517960.0000000002</v>
      </c>
      <c r="M34" s="6">
        <f t="shared" si="5"/>
        <v>2543960</v>
      </c>
      <c r="N34" s="7">
        <f t="shared" si="6"/>
        <v>769500</v>
      </c>
      <c r="O34" s="7">
        <f t="shared" si="7"/>
        <v>1565088.0000000002</v>
      </c>
      <c r="P34" s="7">
        <f t="shared" si="8"/>
        <v>2334588</v>
      </c>
      <c r="Q34" s="8">
        <f t="shared" si="9"/>
        <v>717250</v>
      </c>
      <c r="R34" s="8">
        <f t="shared" si="10"/>
        <v>980920.00000000012</v>
      </c>
      <c r="S34" s="9">
        <f t="shared" si="11"/>
        <v>1698170</v>
      </c>
      <c r="T34" s="10">
        <f t="shared" si="12"/>
        <v>320774.40000000002</v>
      </c>
      <c r="U34" s="11">
        <f t="shared" si="13"/>
        <v>1795486.4</v>
      </c>
      <c r="V34" s="12">
        <f t="shared" si="14"/>
        <v>1586114.4</v>
      </c>
      <c r="W34" s="9">
        <f t="shared" si="15"/>
        <v>949696.4</v>
      </c>
    </row>
    <row r="35" spans="1:23" ht="87" x14ac:dyDescent="0.3">
      <c r="A35" s="18" t="s">
        <v>80</v>
      </c>
      <c r="B35" s="19" t="s">
        <v>16</v>
      </c>
      <c r="C35" s="20">
        <v>700165</v>
      </c>
      <c r="D35" s="23" t="s">
        <v>81</v>
      </c>
      <c r="E35" s="22">
        <v>1.38</v>
      </c>
      <c r="F35" s="22">
        <v>0.69</v>
      </c>
      <c r="G35" s="22">
        <v>0.69</v>
      </c>
      <c r="H35" s="5">
        <f t="shared" si="0"/>
        <v>65688</v>
      </c>
      <c r="I35" s="5">
        <f t="shared" si="1"/>
        <v>77694</v>
      </c>
      <c r="J35" s="5">
        <f t="shared" si="2"/>
        <v>143382</v>
      </c>
      <c r="K35" s="6">
        <f t="shared" si="3"/>
        <v>149040</v>
      </c>
      <c r="L35" s="6">
        <f t="shared" si="4"/>
        <v>191129.99999999997</v>
      </c>
      <c r="M35" s="6">
        <f t="shared" si="5"/>
        <v>340170</v>
      </c>
      <c r="N35" s="7">
        <f t="shared" si="6"/>
        <v>111779.99999999999</v>
      </c>
      <c r="O35" s="7">
        <f t="shared" si="7"/>
        <v>197063.99999999997</v>
      </c>
      <c r="P35" s="7">
        <f t="shared" si="8"/>
        <v>308843.99999999994</v>
      </c>
      <c r="Q35" s="8">
        <f t="shared" si="9"/>
        <v>104189.99999999999</v>
      </c>
      <c r="R35" s="8">
        <f t="shared" si="10"/>
        <v>123509.99999999999</v>
      </c>
      <c r="S35" s="9">
        <f t="shared" si="11"/>
        <v>227699.99999999997</v>
      </c>
      <c r="T35" s="10">
        <f t="shared" si="12"/>
        <v>43014.6</v>
      </c>
      <c r="U35" s="11">
        <f t="shared" si="13"/>
        <v>239802.6</v>
      </c>
      <c r="V35" s="12">
        <f t="shared" si="14"/>
        <v>208476.59999999995</v>
      </c>
      <c r="W35" s="9">
        <f t="shared" si="15"/>
        <v>127332.59999999998</v>
      </c>
    </row>
    <row r="36" spans="1:23" ht="87" x14ac:dyDescent="0.3">
      <c r="A36" s="18" t="s">
        <v>82</v>
      </c>
      <c r="B36" s="19" t="s">
        <v>16</v>
      </c>
      <c r="C36" s="20">
        <v>700170</v>
      </c>
      <c r="D36" s="23" t="s">
        <v>83</v>
      </c>
      <c r="E36" s="22">
        <v>2.6</v>
      </c>
      <c r="F36" s="22">
        <v>1.3</v>
      </c>
      <c r="G36" s="22">
        <v>1.3</v>
      </c>
      <c r="H36" s="5">
        <f t="shared" si="0"/>
        <v>123760</v>
      </c>
      <c r="I36" s="5">
        <f t="shared" si="1"/>
        <v>146380</v>
      </c>
      <c r="J36" s="5">
        <f t="shared" si="2"/>
        <v>270140</v>
      </c>
      <c r="K36" s="6">
        <f t="shared" si="3"/>
        <v>280800</v>
      </c>
      <c r="L36" s="6">
        <f t="shared" si="4"/>
        <v>360100</v>
      </c>
      <c r="M36" s="6">
        <f t="shared" si="5"/>
        <v>640900</v>
      </c>
      <c r="N36" s="7">
        <f t="shared" si="6"/>
        <v>210600</v>
      </c>
      <c r="O36" s="7">
        <f t="shared" si="7"/>
        <v>371280</v>
      </c>
      <c r="P36" s="7">
        <f t="shared" si="8"/>
        <v>581880</v>
      </c>
      <c r="Q36" s="8">
        <f t="shared" si="9"/>
        <v>196300</v>
      </c>
      <c r="R36" s="8">
        <f t="shared" si="10"/>
        <v>232700</v>
      </c>
      <c r="S36" s="9">
        <f t="shared" si="11"/>
        <v>429000</v>
      </c>
      <c r="T36" s="10">
        <f t="shared" si="12"/>
        <v>81042</v>
      </c>
      <c r="U36" s="11">
        <f t="shared" si="13"/>
        <v>451802</v>
      </c>
      <c r="V36" s="12">
        <f t="shared" si="14"/>
        <v>392782</v>
      </c>
      <c r="W36" s="9">
        <f t="shared" si="15"/>
        <v>239902</v>
      </c>
    </row>
    <row r="37" spans="1:23" ht="104.4" x14ac:dyDescent="0.3">
      <c r="A37" s="18" t="s">
        <v>84</v>
      </c>
      <c r="B37" s="19" t="s">
        <v>16</v>
      </c>
      <c r="C37" s="20">
        <v>700175</v>
      </c>
      <c r="D37" s="23" t="s">
        <v>85</v>
      </c>
      <c r="E37" s="22">
        <v>1.32</v>
      </c>
      <c r="F37" s="22">
        <v>0.66</v>
      </c>
      <c r="G37" s="22">
        <v>0.66</v>
      </c>
      <c r="H37" s="5">
        <f t="shared" si="0"/>
        <v>62832</v>
      </c>
      <c r="I37" s="5">
        <f t="shared" si="1"/>
        <v>74316</v>
      </c>
      <c r="J37" s="5">
        <f t="shared" si="2"/>
        <v>137148</v>
      </c>
      <c r="K37" s="6">
        <f t="shared" si="3"/>
        <v>142560</v>
      </c>
      <c r="L37" s="6">
        <f t="shared" si="4"/>
        <v>182820</v>
      </c>
      <c r="M37" s="6">
        <f t="shared" si="5"/>
        <v>325380</v>
      </c>
      <c r="N37" s="7">
        <f t="shared" si="6"/>
        <v>106920</v>
      </c>
      <c r="O37" s="7">
        <f t="shared" si="7"/>
        <v>188496</v>
      </c>
      <c r="P37" s="7">
        <f t="shared" si="8"/>
        <v>295416</v>
      </c>
      <c r="Q37" s="8">
        <f t="shared" si="9"/>
        <v>99660</v>
      </c>
      <c r="R37" s="8">
        <f t="shared" si="10"/>
        <v>118140</v>
      </c>
      <c r="S37" s="9">
        <f t="shared" si="11"/>
        <v>217800</v>
      </c>
      <c r="T37" s="10">
        <f t="shared" si="12"/>
        <v>41144.400000000001</v>
      </c>
      <c r="U37" s="11">
        <f t="shared" si="13"/>
        <v>229376.4</v>
      </c>
      <c r="V37" s="12">
        <f t="shared" si="14"/>
        <v>199412.4</v>
      </c>
      <c r="W37" s="9">
        <f t="shared" si="15"/>
        <v>121796.4</v>
      </c>
    </row>
    <row r="38" spans="1:23" ht="139.19999999999999" x14ac:dyDescent="0.3">
      <c r="A38" s="18" t="s">
        <v>86</v>
      </c>
      <c r="B38" s="19" t="s">
        <v>16</v>
      </c>
      <c r="C38" s="20">
        <v>700180</v>
      </c>
      <c r="D38" s="23" t="s">
        <v>87</v>
      </c>
      <c r="E38" s="22">
        <v>2.48</v>
      </c>
      <c r="F38" s="22">
        <v>1.24</v>
      </c>
      <c r="G38" s="22">
        <v>1.24</v>
      </c>
      <c r="H38" s="5">
        <f t="shared" si="0"/>
        <v>118048</v>
      </c>
      <c r="I38" s="5">
        <f t="shared" si="1"/>
        <v>139624</v>
      </c>
      <c r="J38" s="5">
        <f t="shared" si="2"/>
        <v>257672</v>
      </c>
      <c r="K38" s="6">
        <f t="shared" si="3"/>
        <v>267840</v>
      </c>
      <c r="L38" s="6">
        <f t="shared" si="4"/>
        <v>343480</v>
      </c>
      <c r="M38" s="6">
        <f t="shared" si="5"/>
        <v>611320</v>
      </c>
      <c r="N38" s="7">
        <f t="shared" si="6"/>
        <v>200880</v>
      </c>
      <c r="O38" s="7">
        <f t="shared" si="7"/>
        <v>354144</v>
      </c>
      <c r="P38" s="7">
        <f t="shared" si="8"/>
        <v>555024</v>
      </c>
      <c r="Q38" s="8">
        <f t="shared" si="9"/>
        <v>187240</v>
      </c>
      <c r="R38" s="8">
        <f t="shared" si="10"/>
        <v>221960</v>
      </c>
      <c r="S38" s="9">
        <f t="shared" si="11"/>
        <v>409200</v>
      </c>
      <c r="T38" s="10">
        <f t="shared" si="12"/>
        <v>77301.600000000006</v>
      </c>
      <c r="U38" s="11">
        <f t="shared" si="13"/>
        <v>430949.6</v>
      </c>
      <c r="V38" s="12">
        <f t="shared" si="14"/>
        <v>374653.6</v>
      </c>
      <c r="W38" s="9">
        <f t="shared" si="15"/>
        <v>228829.6</v>
      </c>
    </row>
    <row r="39" spans="1:23" ht="104.4" x14ac:dyDescent="0.3">
      <c r="A39" s="18" t="s">
        <v>88</v>
      </c>
      <c r="B39" s="19" t="s">
        <v>16</v>
      </c>
      <c r="C39" s="20">
        <v>700185</v>
      </c>
      <c r="D39" s="23" t="s">
        <v>89</v>
      </c>
      <c r="E39" s="22">
        <v>4.08</v>
      </c>
      <c r="F39" s="22">
        <v>2.04</v>
      </c>
      <c r="G39" s="22">
        <v>2.04</v>
      </c>
      <c r="H39" s="5">
        <f t="shared" si="0"/>
        <v>194208</v>
      </c>
      <c r="I39" s="5">
        <f t="shared" si="1"/>
        <v>229704</v>
      </c>
      <c r="J39" s="5">
        <f t="shared" si="2"/>
        <v>423912</v>
      </c>
      <c r="K39" s="6">
        <f t="shared" si="3"/>
        <v>440640</v>
      </c>
      <c r="L39" s="6">
        <f t="shared" si="4"/>
        <v>565080</v>
      </c>
      <c r="M39" s="6">
        <f t="shared" si="5"/>
        <v>1005720</v>
      </c>
      <c r="N39" s="7">
        <f t="shared" si="6"/>
        <v>330480</v>
      </c>
      <c r="O39" s="7">
        <f t="shared" si="7"/>
        <v>582624</v>
      </c>
      <c r="P39" s="7">
        <f t="shared" si="8"/>
        <v>913104</v>
      </c>
      <c r="Q39" s="8">
        <f t="shared" si="9"/>
        <v>308040</v>
      </c>
      <c r="R39" s="8">
        <f t="shared" si="10"/>
        <v>365160</v>
      </c>
      <c r="S39" s="9">
        <f t="shared" si="11"/>
        <v>673200</v>
      </c>
      <c r="T39" s="10">
        <f t="shared" si="12"/>
        <v>127173.6</v>
      </c>
      <c r="U39" s="11">
        <f t="shared" si="13"/>
        <v>708981.6</v>
      </c>
      <c r="V39" s="12">
        <f t="shared" si="14"/>
        <v>616365.6</v>
      </c>
      <c r="W39" s="9">
        <f t="shared" si="15"/>
        <v>376461.6</v>
      </c>
    </row>
    <row r="40" spans="1:23" ht="121.8" x14ac:dyDescent="0.3">
      <c r="A40" s="18" t="s">
        <v>90</v>
      </c>
      <c r="B40" s="19" t="s">
        <v>16</v>
      </c>
      <c r="C40" s="20">
        <v>700190</v>
      </c>
      <c r="D40" s="23" t="s">
        <v>91</v>
      </c>
      <c r="E40" s="22">
        <v>3.74</v>
      </c>
      <c r="F40" s="22">
        <v>1.7</v>
      </c>
      <c r="G40" s="22">
        <v>2.04</v>
      </c>
      <c r="H40" s="5">
        <f t="shared" si="0"/>
        <v>161840</v>
      </c>
      <c r="I40" s="5">
        <f t="shared" si="1"/>
        <v>229704</v>
      </c>
      <c r="J40" s="5">
        <f t="shared" si="2"/>
        <v>391544</v>
      </c>
      <c r="K40" s="6">
        <f t="shared" si="3"/>
        <v>367200</v>
      </c>
      <c r="L40" s="6">
        <f t="shared" si="4"/>
        <v>565080</v>
      </c>
      <c r="M40" s="6">
        <f t="shared" si="5"/>
        <v>932280</v>
      </c>
      <c r="N40" s="7">
        <f t="shared" si="6"/>
        <v>275400</v>
      </c>
      <c r="O40" s="7">
        <f t="shared" si="7"/>
        <v>582624</v>
      </c>
      <c r="P40" s="7">
        <f t="shared" si="8"/>
        <v>858024</v>
      </c>
      <c r="Q40" s="8">
        <f t="shared" si="9"/>
        <v>256700</v>
      </c>
      <c r="R40" s="8">
        <f t="shared" si="10"/>
        <v>365160</v>
      </c>
      <c r="S40" s="9">
        <f t="shared" si="11"/>
        <v>621860</v>
      </c>
      <c r="T40" s="10">
        <f t="shared" si="12"/>
        <v>117463.2</v>
      </c>
      <c r="U40" s="11">
        <f t="shared" si="13"/>
        <v>658199.19999999995</v>
      </c>
      <c r="V40" s="12">
        <f t="shared" si="14"/>
        <v>583943.19999999995</v>
      </c>
      <c r="W40" s="9">
        <f t="shared" si="15"/>
        <v>347779.2</v>
      </c>
    </row>
    <row r="41" spans="1:23" ht="104.4" x14ac:dyDescent="0.3">
      <c r="A41" s="18" t="s">
        <v>92</v>
      </c>
      <c r="B41" s="19" t="s">
        <v>16</v>
      </c>
      <c r="C41" s="20">
        <v>700195</v>
      </c>
      <c r="D41" s="21" t="s">
        <v>93</v>
      </c>
      <c r="E41" s="22">
        <v>6.82</v>
      </c>
      <c r="F41" s="22">
        <v>3.41</v>
      </c>
      <c r="G41" s="22">
        <v>3.41</v>
      </c>
      <c r="H41" s="5">
        <f t="shared" si="0"/>
        <v>324632</v>
      </c>
      <c r="I41" s="5">
        <f t="shared" si="1"/>
        <v>383966</v>
      </c>
      <c r="J41" s="5">
        <f t="shared" si="2"/>
        <v>708598</v>
      </c>
      <c r="K41" s="6">
        <f t="shared" si="3"/>
        <v>736560</v>
      </c>
      <c r="L41" s="6">
        <f t="shared" si="4"/>
        <v>944570</v>
      </c>
      <c r="M41" s="6">
        <f t="shared" si="5"/>
        <v>1681130</v>
      </c>
      <c r="N41" s="7">
        <f t="shared" si="6"/>
        <v>552420</v>
      </c>
      <c r="O41" s="7">
        <f t="shared" si="7"/>
        <v>973896</v>
      </c>
      <c r="P41" s="7">
        <f t="shared" si="8"/>
        <v>1526316</v>
      </c>
      <c r="Q41" s="8">
        <f t="shared" si="9"/>
        <v>514910</v>
      </c>
      <c r="R41" s="8">
        <f t="shared" si="10"/>
        <v>610390</v>
      </c>
      <c r="S41" s="9">
        <f t="shared" si="11"/>
        <v>1125300</v>
      </c>
      <c r="T41" s="10">
        <f t="shared" si="12"/>
        <v>212579.4</v>
      </c>
      <c r="U41" s="11">
        <f t="shared" si="13"/>
        <v>1185111.3999999999</v>
      </c>
      <c r="V41" s="12">
        <f t="shared" si="14"/>
        <v>1030297.4</v>
      </c>
      <c r="W41" s="9">
        <f t="shared" si="15"/>
        <v>629281.4</v>
      </c>
    </row>
    <row r="42" spans="1:23" ht="87" x14ac:dyDescent="0.3">
      <c r="A42" s="18" t="s">
        <v>94</v>
      </c>
      <c r="B42" s="19" t="s">
        <v>16</v>
      </c>
      <c r="C42" s="20">
        <v>700200</v>
      </c>
      <c r="D42" s="23" t="s">
        <v>95</v>
      </c>
      <c r="E42" s="22">
        <v>1.64</v>
      </c>
      <c r="F42" s="22">
        <v>0.82</v>
      </c>
      <c r="G42" s="22">
        <v>0.82</v>
      </c>
      <c r="H42" s="5">
        <f t="shared" si="0"/>
        <v>78064</v>
      </c>
      <c r="I42" s="5">
        <f t="shared" si="1"/>
        <v>92332</v>
      </c>
      <c r="J42" s="5">
        <f t="shared" si="2"/>
        <v>170396</v>
      </c>
      <c r="K42" s="6">
        <f t="shared" si="3"/>
        <v>177120</v>
      </c>
      <c r="L42" s="6">
        <f t="shared" si="4"/>
        <v>227140</v>
      </c>
      <c r="M42" s="6">
        <f t="shared" si="5"/>
        <v>404260</v>
      </c>
      <c r="N42" s="7">
        <f t="shared" si="6"/>
        <v>132840</v>
      </c>
      <c r="O42" s="7">
        <f t="shared" si="7"/>
        <v>234192</v>
      </c>
      <c r="P42" s="7">
        <f t="shared" si="8"/>
        <v>367032</v>
      </c>
      <c r="Q42" s="8">
        <f t="shared" si="9"/>
        <v>123819.99999999999</v>
      </c>
      <c r="R42" s="8">
        <f t="shared" si="10"/>
        <v>146780</v>
      </c>
      <c r="S42" s="9">
        <f t="shared" si="11"/>
        <v>270600</v>
      </c>
      <c r="T42" s="10">
        <f t="shared" si="12"/>
        <v>51118.8</v>
      </c>
      <c r="U42" s="11">
        <f t="shared" si="13"/>
        <v>284982.8</v>
      </c>
      <c r="V42" s="12">
        <f t="shared" si="14"/>
        <v>247754.8</v>
      </c>
      <c r="W42" s="9">
        <f t="shared" si="15"/>
        <v>151322.79999999999</v>
      </c>
    </row>
    <row r="43" spans="1:23" ht="69.599999999999994" x14ac:dyDescent="0.3">
      <c r="A43" s="18" t="s">
        <v>96</v>
      </c>
      <c r="B43" s="19" t="s">
        <v>16</v>
      </c>
      <c r="C43" s="20">
        <v>700205</v>
      </c>
      <c r="D43" s="23" t="s">
        <v>97</v>
      </c>
      <c r="E43" s="22">
        <v>4.34</v>
      </c>
      <c r="F43" s="22">
        <v>2.17</v>
      </c>
      <c r="G43" s="22">
        <v>2.17</v>
      </c>
      <c r="H43" s="5">
        <f t="shared" si="0"/>
        <v>206584</v>
      </c>
      <c r="I43" s="5">
        <f t="shared" si="1"/>
        <v>244342</v>
      </c>
      <c r="J43" s="5">
        <f t="shared" si="2"/>
        <v>450926</v>
      </c>
      <c r="K43" s="6">
        <f t="shared" si="3"/>
        <v>468720</v>
      </c>
      <c r="L43" s="6">
        <f t="shared" si="4"/>
        <v>601090</v>
      </c>
      <c r="M43" s="6">
        <f t="shared" si="5"/>
        <v>1069810</v>
      </c>
      <c r="N43" s="7">
        <f t="shared" si="6"/>
        <v>351540</v>
      </c>
      <c r="O43" s="7">
        <f t="shared" si="7"/>
        <v>619752</v>
      </c>
      <c r="P43" s="7">
        <f t="shared" si="8"/>
        <v>971292</v>
      </c>
      <c r="Q43" s="8">
        <f t="shared" si="9"/>
        <v>327670</v>
      </c>
      <c r="R43" s="8">
        <f t="shared" si="10"/>
        <v>388430</v>
      </c>
      <c r="S43" s="9">
        <f t="shared" si="11"/>
        <v>716100</v>
      </c>
      <c r="T43" s="10">
        <f t="shared" si="12"/>
        <v>135277.79999999999</v>
      </c>
      <c r="U43" s="11">
        <f t="shared" si="13"/>
        <v>754161.8</v>
      </c>
      <c r="V43" s="12">
        <f t="shared" si="14"/>
        <v>655643.80000000005</v>
      </c>
      <c r="W43" s="9">
        <f t="shared" si="15"/>
        <v>400451.8</v>
      </c>
    </row>
    <row r="44" spans="1:23" ht="87" x14ac:dyDescent="0.3">
      <c r="A44" s="18" t="s">
        <v>98</v>
      </c>
      <c r="B44" s="19" t="s">
        <v>16</v>
      </c>
      <c r="C44" s="20">
        <v>700210</v>
      </c>
      <c r="D44" s="23" t="s">
        <v>99</v>
      </c>
      <c r="E44" s="22">
        <v>13.58</v>
      </c>
      <c r="F44" s="22">
        <v>6.79</v>
      </c>
      <c r="G44" s="22">
        <v>6.79</v>
      </c>
      <c r="H44" s="5">
        <f t="shared" si="0"/>
        <v>646408</v>
      </c>
      <c r="I44" s="5">
        <f t="shared" si="1"/>
        <v>764554</v>
      </c>
      <c r="J44" s="5">
        <f t="shared" si="2"/>
        <v>1410962</v>
      </c>
      <c r="K44" s="6">
        <f t="shared" si="3"/>
        <v>1466640</v>
      </c>
      <c r="L44" s="6">
        <f t="shared" si="4"/>
        <v>1880830</v>
      </c>
      <c r="M44" s="6">
        <f t="shared" si="5"/>
        <v>3347470</v>
      </c>
      <c r="N44" s="7">
        <f t="shared" si="6"/>
        <v>1099980</v>
      </c>
      <c r="O44" s="7">
        <f t="shared" si="7"/>
        <v>1939224</v>
      </c>
      <c r="P44" s="7">
        <f t="shared" si="8"/>
        <v>3039204</v>
      </c>
      <c r="Q44" s="8">
        <f t="shared" si="9"/>
        <v>1025290</v>
      </c>
      <c r="R44" s="8">
        <f t="shared" si="10"/>
        <v>1215410</v>
      </c>
      <c r="S44" s="9">
        <f t="shared" si="11"/>
        <v>2240700</v>
      </c>
      <c r="T44" s="10">
        <f t="shared" si="12"/>
        <v>423288.6</v>
      </c>
      <c r="U44" s="11">
        <f t="shared" si="13"/>
        <v>2359796.6</v>
      </c>
      <c r="V44" s="12">
        <f t="shared" si="14"/>
        <v>2051530.6</v>
      </c>
      <c r="W44" s="9">
        <f t="shared" si="15"/>
        <v>1253026.6000000001</v>
      </c>
    </row>
    <row r="45" spans="1:23" ht="69.599999999999994" x14ac:dyDescent="0.3">
      <c r="A45" s="18" t="s">
        <v>100</v>
      </c>
      <c r="B45" s="19" t="s">
        <v>16</v>
      </c>
      <c r="C45" s="20">
        <v>700215</v>
      </c>
      <c r="D45" s="23" t="s">
        <v>101</v>
      </c>
      <c r="E45" s="22">
        <v>7.2200000000000006</v>
      </c>
      <c r="F45" s="22">
        <v>4.33</v>
      </c>
      <c r="G45" s="22">
        <v>2.89</v>
      </c>
      <c r="H45" s="5">
        <f t="shared" si="0"/>
        <v>412216</v>
      </c>
      <c r="I45" s="5">
        <f t="shared" si="1"/>
        <v>325414</v>
      </c>
      <c r="J45" s="5">
        <f t="shared" si="2"/>
        <v>737630</v>
      </c>
      <c r="K45" s="6">
        <f t="shared" si="3"/>
        <v>935280</v>
      </c>
      <c r="L45" s="6">
        <f t="shared" si="4"/>
        <v>800530</v>
      </c>
      <c r="M45" s="6">
        <f t="shared" si="5"/>
        <v>1735810</v>
      </c>
      <c r="N45" s="7">
        <f t="shared" si="6"/>
        <v>701460</v>
      </c>
      <c r="O45" s="7">
        <f t="shared" si="7"/>
        <v>825384</v>
      </c>
      <c r="P45" s="7">
        <f t="shared" si="8"/>
        <v>1526844</v>
      </c>
      <c r="Q45" s="8">
        <f t="shared" si="9"/>
        <v>653830</v>
      </c>
      <c r="R45" s="8">
        <f t="shared" si="10"/>
        <v>517310</v>
      </c>
      <c r="S45" s="9">
        <f t="shared" si="11"/>
        <v>1171140</v>
      </c>
      <c r="T45" s="10">
        <f t="shared" si="12"/>
        <v>221289</v>
      </c>
      <c r="U45" s="11">
        <f t="shared" si="13"/>
        <v>1219469</v>
      </c>
      <c r="V45" s="12">
        <f t="shared" si="14"/>
        <v>1010503</v>
      </c>
      <c r="W45" s="9">
        <f t="shared" si="15"/>
        <v>654799</v>
      </c>
    </row>
    <row r="46" spans="1:23" ht="104.4" x14ac:dyDescent="0.3">
      <c r="A46" s="18" t="s">
        <v>102</v>
      </c>
      <c r="B46" s="19" t="s">
        <v>16</v>
      </c>
      <c r="C46" s="20">
        <v>700220</v>
      </c>
      <c r="D46" s="23" t="s">
        <v>103</v>
      </c>
      <c r="E46" s="22">
        <v>1.54</v>
      </c>
      <c r="F46" s="22">
        <v>0.77</v>
      </c>
      <c r="G46" s="22">
        <v>0.77</v>
      </c>
      <c r="H46" s="5">
        <f t="shared" si="0"/>
        <v>73304</v>
      </c>
      <c r="I46" s="5">
        <f t="shared" si="1"/>
        <v>86702</v>
      </c>
      <c r="J46" s="5">
        <f t="shared" si="2"/>
        <v>160006</v>
      </c>
      <c r="K46" s="6">
        <f t="shared" si="3"/>
        <v>166320</v>
      </c>
      <c r="L46" s="6">
        <f t="shared" si="4"/>
        <v>213290</v>
      </c>
      <c r="M46" s="6">
        <f t="shared" si="5"/>
        <v>379610</v>
      </c>
      <c r="N46" s="7">
        <f t="shared" si="6"/>
        <v>124740</v>
      </c>
      <c r="O46" s="7">
        <f t="shared" si="7"/>
        <v>219912</v>
      </c>
      <c r="P46" s="7">
        <f t="shared" si="8"/>
        <v>344652</v>
      </c>
      <c r="Q46" s="8">
        <f t="shared" si="9"/>
        <v>116270</v>
      </c>
      <c r="R46" s="8">
        <f t="shared" si="10"/>
        <v>137830</v>
      </c>
      <c r="S46" s="9">
        <f t="shared" si="11"/>
        <v>254100</v>
      </c>
      <c r="T46" s="10">
        <f t="shared" si="12"/>
        <v>48001.8</v>
      </c>
      <c r="U46" s="11">
        <f t="shared" si="13"/>
        <v>267605.8</v>
      </c>
      <c r="V46" s="12">
        <f t="shared" si="14"/>
        <v>232647.8</v>
      </c>
      <c r="W46" s="9">
        <f t="shared" si="15"/>
        <v>142095.79999999999</v>
      </c>
    </row>
    <row r="47" spans="1:23" ht="104.4" x14ac:dyDescent="0.3">
      <c r="A47" s="18" t="s">
        <v>104</v>
      </c>
      <c r="B47" s="19" t="s">
        <v>16</v>
      </c>
      <c r="C47" s="20">
        <v>700225</v>
      </c>
      <c r="D47" s="23" t="s">
        <v>105</v>
      </c>
      <c r="E47" s="22">
        <v>1.5</v>
      </c>
      <c r="F47" s="22">
        <v>0.81</v>
      </c>
      <c r="G47" s="22">
        <v>0.69</v>
      </c>
      <c r="H47" s="5">
        <f t="shared" si="0"/>
        <v>77112</v>
      </c>
      <c r="I47" s="5">
        <f t="shared" si="1"/>
        <v>77694</v>
      </c>
      <c r="J47" s="5">
        <f t="shared" si="2"/>
        <v>154806</v>
      </c>
      <c r="K47" s="6">
        <f t="shared" si="3"/>
        <v>174960</v>
      </c>
      <c r="L47" s="6">
        <f t="shared" si="4"/>
        <v>191129.99999999997</v>
      </c>
      <c r="M47" s="6">
        <f t="shared" si="5"/>
        <v>366090</v>
      </c>
      <c r="N47" s="7">
        <f t="shared" si="6"/>
        <v>131220</v>
      </c>
      <c r="O47" s="7">
        <f t="shared" si="7"/>
        <v>197063.99999999997</v>
      </c>
      <c r="P47" s="7">
        <f t="shared" si="8"/>
        <v>328284</v>
      </c>
      <c r="Q47" s="8">
        <f t="shared" si="9"/>
        <v>122310.00000000001</v>
      </c>
      <c r="R47" s="8">
        <f t="shared" si="10"/>
        <v>123509.99999999999</v>
      </c>
      <c r="S47" s="9">
        <f t="shared" si="11"/>
        <v>245820</v>
      </c>
      <c r="T47" s="10">
        <f t="shared" si="12"/>
        <v>46441.8</v>
      </c>
      <c r="U47" s="11">
        <f t="shared" si="13"/>
        <v>257725.8</v>
      </c>
      <c r="V47" s="12">
        <f t="shared" si="14"/>
        <v>219919.8</v>
      </c>
      <c r="W47" s="9">
        <f t="shared" si="15"/>
        <v>137455.79999999999</v>
      </c>
    </row>
    <row r="48" spans="1:23" ht="69.599999999999994" x14ac:dyDescent="0.3">
      <c r="A48" s="18" t="s">
        <v>106</v>
      </c>
      <c r="B48" s="19" t="s">
        <v>16</v>
      </c>
      <c r="C48" s="20">
        <v>700230</v>
      </c>
      <c r="D48" s="23" t="s">
        <v>107</v>
      </c>
      <c r="E48" s="22">
        <v>1.58</v>
      </c>
      <c r="F48" s="22">
        <v>0.79</v>
      </c>
      <c r="G48" s="22">
        <v>0.79</v>
      </c>
      <c r="H48" s="5">
        <f t="shared" si="0"/>
        <v>75208</v>
      </c>
      <c r="I48" s="5">
        <f t="shared" si="1"/>
        <v>88954</v>
      </c>
      <c r="J48" s="5">
        <f t="shared" si="2"/>
        <v>164162</v>
      </c>
      <c r="K48" s="6">
        <f t="shared" si="3"/>
        <v>170640</v>
      </c>
      <c r="L48" s="6">
        <f t="shared" si="4"/>
        <v>218830</v>
      </c>
      <c r="M48" s="6">
        <f t="shared" si="5"/>
        <v>389470</v>
      </c>
      <c r="N48" s="7">
        <f t="shared" si="6"/>
        <v>127980</v>
      </c>
      <c r="O48" s="7">
        <f t="shared" si="7"/>
        <v>225624</v>
      </c>
      <c r="P48" s="7">
        <f t="shared" si="8"/>
        <v>353604</v>
      </c>
      <c r="Q48" s="8">
        <f t="shared" si="9"/>
        <v>119290</v>
      </c>
      <c r="R48" s="8">
        <f t="shared" si="10"/>
        <v>141410</v>
      </c>
      <c r="S48" s="9">
        <f t="shared" si="11"/>
        <v>260700</v>
      </c>
      <c r="T48" s="10">
        <f t="shared" si="12"/>
        <v>49248.6</v>
      </c>
      <c r="U48" s="11">
        <f t="shared" si="13"/>
        <v>274556.59999999998</v>
      </c>
      <c r="V48" s="12">
        <f t="shared" si="14"/>
        <v>238690.6</v>
      </c>
      <c r="W48" s="9">
        <f t="shared" si="15"/>
        <v>145786.6</v>
      </c>
    </row>
    <row r="49" spans="1:23" ht="121.8" x14ac:dyDescent="0.3">
      <c r="A49" s="18" t="s">
        <v>108</v>
      </c>
      <c r="B49" s="19" t="s">
        <v>16</v>
      </c>
      <c r="C49" s="20">
        <v>700235</v>
      </c>
      <c r="D49" s="23" t="s">
        <v>109</v>
      </c>
      <c r="E49" s="22">
        <v>1.5</v>
      </c>
      <c r="F49" s="22">
        <v>0.81</v>
      </c>
      <c r="G49" s="22">
        <v>0.69</v>
      </c>
      <c r="H49" s="5">
        <f t="shared" si="0"/>
        <v>77112</v>
      </c>
      <c r="I49" s="5">
        <f t="shared" si="1"/>
        <v>77694</v>
      </c>
      <c r="J49" s="5">
        <f t="shared" si="2"/>
        <v>154806</v>
      </c>
      <c r="K49" s="6">
        <f t="shared" si="3"/>
        <v>174960</v>
      </c>
      <c r="L49" s="6">
        <f t="shared" si="4"/>
        <v>191129.99999999997</v>
      </c>
      <c r="M49" s="6">
        <f t="shared" si="5"/>
        <v>366090</v>
      </c>
      <c r="N49" s="7">
        <f t="shared" si="6"/>
        <v>131220</v>
      </c>
      <c r="O49" s="7">
        <f t="shared" si="7"/>
        <v>197063.99999999997</v>
      </c>
      <c r="P49" s="7">
        <f t="shared" si="8"/>
        <v>328284</v>
      </c>
      <c r="Q49" s="8">
        <f t="shared" si="9"/>
        <v>122310.00000000001</v>
      </c>
      <c r="R49" s="8">
        <f t="shared" si="10"/>
        <v>123509.99999999999</v>
      </c>
      <c r="S49" s="9">
        <f t="shared" si="11"/>
        <v>245820</v>
      </c>
      <c r="T49" s="10">
        <f t="shared" si="12"/>
        <v>46441.8</v>
      </c>
      <c r="U49" s="11">
        <f t="shared" si="13"/>
        <v>257725.8</v>
      </c>
      <c r="V49" s="12">
        <f t="shared" si="14"/>
        <v>219919.8</v>
      </c>
      <c r="W49" s="9">
        <f t="shared" si="15"/>
        <v>137455.79999999999</v>
      </c>
    </row>
    <row r="50" spans="1:23" ht="104.4" x14ac:dyDescent="0.3">
      <c r="A50" s="18" t="s">
        <v>110</v>
      </c>
      <c r="B50" s="19" t="s">
        <v>16</v>
      </c>
      <c r="C50" s="20">
        <v>700240</v>
      </c>
      <c r="D50" s="23" t="s">
        <v>111</v>
      </c>
      <c r="E50" s="22">
        <v>2.58</v>
      </c>
      <c r="F50" s="22">
        <v>1.29</v>
      </c>
      <c r="G50" s="22">
        <v>1.29</v>
      </c>
      <c r="H50" s="5">
        <f t="shared" si="0"/>
        <v>122808</v>
      </c>
      <c r="I50" s="5">
        <f t="shared" si="1"/>
        <v>145254</v>
      </c>
      <c r="J50" s="5">
        <f t="shared" si="2"/>
        <v>268062</v>
      </c>
      <c r="K50" s="6">
        <f t="shared" si="3"/>
        <v>278640</v>
      </c>
      <c r="L50" s="6">
        <f t="shared" si="4"/>
        <v>357330</v>
      </c>
      <c r="M50" s="6">
        <f t="shared" si="5"/>
        <v>635970</v>
      </c>
      <c r="N50" s="7">
        <f t="shared" si="6"/>
        <v>208980</v>
      </c>
      <c r="O50" s="7">
        <f t="shared" si="7"/>
        <v>368424</v>
      </c>
      <c r="P50" s="7">
        <f t="shared" si="8"/>
        <v>577404</v>
      </c>
      <c r="Q50" s="8">
        <f t="shared" si="9"/>
        <v>194790</v>
      </c>
      <c r="R50" s="8">
        <f t="shared" si="10"/>
        <v>230910</v>
      </c>
      <c r="S50" s="9">
        <f t="shared" si="11"/>
        <v>425700</v>
      </c>
      <c r="T50" s="10">
        <f t="shared" si="12"/>
        <v>80418.600000000006</v>
      </c>
      <c r="U50" s="11">
        <f t="shared" si="13"/>
        <v>448326.6</v>
      </c>
      <c r="V50" s="12">
        <f t="shared" si="14"/>
        <v>389760.6</v>
      </c>
      <c r="W50" s="9">
        <f t="shared" si="15"/>
        <v>238056.6</v>
      </c>
    </row>
    <row r="51" spans="1:23" ht="69.599999999999994" x14ac:dyDescent="0.3">
      <c r="A51" s="18" t="s">
        <v>112</v>
      </c>
      <c r="B51" s="19" t="s">
        <v>16</v>
      </c>
      <c r="C51" s="20">
        <v>700245</v>
      </c>
      <c r="D51" s="21" t="s">
        <v>113</v>
      </c>
      <c r="E51" s="22">
        <v>1.58</v>
      </c>
      <c r="F51" s="22">
        <v>0.72</v>
      </c>
      <c r="G51" s="22">
        <v>0.86</v>
      </c>
      <c r="H51" s="5">
        <f t="shared" si="0"/>
        <v>68544</v>
      </c>
      <c r="I51" s="5">
        <f t="shared" si="1"/>
        <v>96836</v>
      </c>
      <c r="J51" s="5">
        <f t="shared" si="2"/>
        <v>165380</v>
      </c>
      <c r="K51" s="6">
        <f t="shared" si="3"/>
        <v>155520</v>
      </c>
      <c r="L51" s="6">
        <f t="shared" si="4"/>
        <v>238220</v>
      </c>
      <c r="M51" s="6">
        <f t="shared" si="5"/>
        <v>393740</v>
      </c>
      <c r="N51" s="7">
        <f t="shared" si="6"/>
        <v>116640</v>
      </c>
      <c r="O51" s="7">
        <f t="shared" si="7"/>
        <v>245616</v>
      </c>
      <c r="P51" s="7">
        <f t="shared" si="8"/>
        <v>362256</v>
      </c>
      <c r="Q51" s="8">
        <f t="shared" si="9"/>
        <v>108720</v>
      </c>
      <c r="R51" s="8">
        <f t="shared" si="10"/>
        <v>153940</v>
      </c>
      <c r="S51" s="9">
        <f t="shared" si="11"/>
        <v>262660</v>
      </c>
      <c r="T51" s="10">
        <f t="shared" si="12"/>
        <v>49614</v>
      </c>
      <c r="U51" s="11">
        <f t="shared" si="13"/>
        <v>277974</v>
      </c>
      <c r="V51" s="12">
        <f t="shared" si="14"/>
        <v>246490</v>
      </c>
      <c r="W51" s="9">
        <f t="shared" si="15"/>
        <v>146894</v>
      </c>
    </row>
    <row r="52" spans="1:23" ht="87" x14ac:dyDescent="0.3">
      <c r="A52" s="18" t="s">
        <v>114</v>
      </c>
      <c r="B52" s="19" t="s">
        <v>16</v>
      </c>
      <c r="C52" s="20">
        <v>700250</v>
      </c>
      <c r="D52" s="23" t="s">
        <v>115</v>
      </c>
      <c r="E52" s="22">
        <v>3.16</v>
      </c>
      <c r="F52" s="22">
        <v>1.58</v>
      </c>
      <c r="G52" s="22">
        <v>1.58</v>
      </c>
      <c r="H52" s="5">
        <f t="shared" si="0"/>
        <v>150416</v>
      </c>
      <c r="I52" s="5">
        <f t="shared" si="1"/>
        <v>177908</v>
      </c>
      <c r="J52" s="5">
        <f t="shared" si="2"/>
        <v>328324</v>
      </c>
      <c r="K52" s="6">
        <f t="shared" si="3"/>
        <v>341280</v>
      </c>
      <c r="L52" s="6">
        <f t="shared" si="4"/>
        <v>437660</v>
      </c>
      <c r="M52" s="6">
        <f t="shared" si="5"/>
        <v>778940</v>
      </c>
      <c r="N52" s="7">
        <f t="shared" si="6"/>
        <v>255960</v>
      </c>
      <c r="O52" s="7">
        <f t="shared" si="7"/>
        <v>451248</v>
      </c>
      <c r="P52" s="7">
        <f t="shared" si="8"/>
        <v>707208</v>
      </c>
      <c r="Q52" s="8">
        <f t="shared" si="9"/>
        <v>238580</v>
      </c>
      <c r="R52" s="8">
        <f t="shared" si="10"/>
        <v>282820</v>
      </c>
      <c r="S52" s="9">
        <f t="shared" si="11"/>
        <v>521400</v>
      </c>
      <c r="T52" s="10">
        <f t="shared" si="12"/>
        <v>98497.2</v>
      </c>
      <c r="U52" s="11">
        <f t="shared" si="13"/>
        <v>549113.19999999995</v>
      </c>
      <c r="V52" s="12">
        <f t="shared" si="14"/>
        <v>477381.2</v>
      </c>
      <c r="W52" s="9">
        <f t="shared" si="15"/>
        <v>291573.2</v>
      </c>
    </row>
    <row r="53" spans="1:23" ht="69.599999999999994" x14ac:dyDescent="0.3">
      <c r="A53" s="18" t="s">
        <v>116</v>
      </c>
      <c r="B53" s="19" t="s">
        <v>16</v>
      </c>
      <c r="C53" s="20">
        <v>700255</v>
      </c>
      <c r="D53" s="23" t="s">
        <v>117</v>
      </c>
      <c r="E53" s="22">
        <v>1.56</v>
      </c>
      <c r="F53" s="22">
        <v>0.71</v>
      </c>
      <c r="G53" s="22">
        <v>0.85</v>
      </c>
      <c r="H53" s="5">
        <f t="shared" si="0"/>
        <v>67592</v>
      </c>
      <c r="I53" s="5">
        <f t="shared" si="1"/>
        <v>95710</v>
      </c>
      <c r="J53" s="5">
        <f t="shared" si="2"/>
        <v>163302</v>
      </c>
      <c r="K53" s="6">
        <f t="shared" si="3"/>
        <v>153360</v>
      </c>
      <c r="L53" s="6">
        <f t="shared" si="4"/>
        <v>235450</v>
      </c>
      <c r="M53" s="6">
        <f t="shared" si="5"/>
        <v>388810</v>
      </c>
      <c r="N53" s="7">
        <f t="shared" si="6"/>
        <v>115020</v>
      </c>
      <c r="O53" s="7">
        <f t="shared" si="7"/>
        <v>242760</v>
      </c>
      <c r="P53" s="7">
        <f t="shared" si="8"/>
        <v>357780</v>
      </c>
      <c r="Q53" s="8">
        <f t="shared" si="9"/>
        <v>107210</v>
      </c>
      <c r="R53" s="8">
        <f t="shared" si="10"/>
        <v>152150</v>
      </c>
      <c r="S53" s="9">
        <f t="shared" si="11"/>
        <v>259360</v>
      </c>
      <c r="T53" s="10">
        <f t="shared" si="12"/>
        <v>48990.6</v>
      </c>
      <c r="U53" s="11">
        <f t="shared" si="13"/>
        <v>274498.59999999998</v>
      </c>
      <c r="V53" s="12">
        <f t="shared" si="14"/>
        <v>243468.6</v>
      </c>
      <c r="W53" s="9">
        <f t="shared" si="15"/>
        <v>145048.6</v>
      </c>
    </row>
    <row r="54" spans="1:23" ht="104.4" x14ac:dyDescent="0.3">
      <c r="A54" s="18" t="s">
        <v>118</v>
      </c>
      <c r="B54" s="19" t="s">
        <v>16</v>
      </c>
      <c r="C54" s="20">
        <v>700260</v>
      </c>
      <c r="D54" s="23" t="s">
        <v>119</v>
      </c>
      <c r="E54" s="22">
        <v>3.0999999999999996</v>
      </c>
      <c r="F54" s="22">
        <v>1.47</v>
      </c>
      <c r="G54" s="22">
        <v>1.63</v>
      </c>
      <c r="H54" s="5">
        <f t="shared" si="0"/>
        <v>139944</v>
      </c>
      <c r="I54" s="5">
        <f t="shared" si="1"/>
        <v>183538</v>
      </c>
      <c r="J54" s="5">
        <f t="shared" si="2"/>
        <v>323482</v>
      </c>
      <c r="K54" s="6">
        <f t="shared" si="3"/>
        <v>317520</v>
      </c>
      <c r="L54" s="6">
        <f t="shared" si="4"/>
        <v>451509.99999999994</v>
      </c>
      <c r="M54" s="6">
        <f t="shared" si="5"/>
        <v>769030</v>
      </c>
      <c r="N54" s="7">
        <f t="shared" si="6"/>
        <v>238140</v>
      </c>
      <c r="O54" s="7">
        <f t="shared" si="7"/>
        <v>465527.99999999994</v>
      </c>
      <c r="P54" s="7">
        <f t="shared" si="8"/>
        <v>703668</v>
      </c>
      <c r="Q54" s="8">
        <f t="shared" si="9"/>
        <v>221970</v>
      </c>
      <c r="R54" s="8">
        <f t="shared" si="10"/>
        <v>291770</v>
      </c>
      <c r="S54" s="9">
        <f t="shared" si="11"/>
        <v>513740</v>
      </c>
      <c r="T54" s="10">
        <f t="shared" si="12"/>
        <v>97044.6</v>
      </c>
      <c r="U54" s="11">
        <f t="shared" si="13"/>
        <v>542592.6</v>
      </c>
      <c r="V54" s="12">
        <f t="shared" si="14"/>
        <v>477230.6</v>
      </c>
      <c r="W54" s="9">
        <f t="shared" si="15"/>
        <v>287302.59999999998</v>
      </c>
    </row>
    <row r="55" spans="1:23" ht="87" x14ac:dyDescent="0.3">
      <c r="A55" s="18" t="s">
        <v>120</v>
      </c>
      <c r="B55" s="19" t="s">
        <v>16</v>
      </c>
      <c r="C55" s="20">
        <v>700265</v>
      </c>
      <c r="D55" s="23" t="s">
        <v>121</v>
      </c>
      <c r="E55" s="22">
        <v>6.52</v>
      </c>
      <c r="F55" s="22">
        <v>3.26</v>
      </c>
      <c r="G55" s="22">
        <v>3.26</v>
      </c>
      <c r="H55" s="5">
        <f t="shared" si="0"/>
        <v>310352</v>
      </c>
      <c r="I55" s="5">
        <f t="shared" si="1"/>
        <v>367076</v>
      </c>
      <c r="J55" s="5">
        <f t="shared" si="2"/>
        <v>677428</v>
      </c>
      <c r="K55" s="6">
        <f t="shared" si="3"/>
        <v>704160</v>
      </c>
      <c r="L55" s="6">
        <f t="shared" si="4"/>
        <v>903019.99999999988</v>
      </c>
      <c r="M55" s="6">
        <f t="shared" si="5"/>
        <v>1607180</v>
      </c>
      <c r="N55" s="7">
        <f t="shared" si="6"/>
        <v>528120</v>
      </c>
      <c r="O55" s="7">
        <f t="shared" si="7"/>
        <v>931055.99999999988</v>
      </c>
      <c r="P55" s="7">
        <f t="shared" si="8"/>
        <v>1459176</v>
      </c>
      <c r="Q55" s="8">
        <f t="shared" si="9"/>
        <v>492259.99999999994</v>
      </c>
      <c r="R55" s="8">
        <f t="shared" si="10"/>
        <v>583540</v>
      </c>
      <c r="S55" s="9">
        <f t="shared" si="11"/>
        <v>1075800</v>
      </c>
      <c r="T55" s="10">
        <f t="shared" si="12"/>
        <v>203228.4</v>
      </c>
      <c r="U55" s="11">
        <f t="shared" si="13"/>
        <v>1132980.3999999999</v>
      </c>
      <c r="V55" s="12">
        <f t="shared" si="14"/>
        <v>984976.4</v>
      </c>
      <c r="W55" s="9">
        <f t="shared" si="15"/>
        <v>601600.4</v>
      </c>
    </row>
    <row r="56" spans="1:23" ht="104.4" x14ac:dyDescent="0.3">
      <c r="A56" s="18" t="s">
        <v>122</v>
      </c>
      <c r="B56" s="19" t="s">
        <v>16</v>
      </c>
      <c r="C56" s="20">
        <v>700270</v>
      </c>
      <c r="D56" s="23" t="s">
        <v>123</v>
      </c>
      <c r="E56" s="22">
        <v>8.06</v>
      </c>
      <c r="F56" s="22">
        <v>4.03</v>
      </c>
      <c r="G56" s="22">
        <v>4.03</v>
      </c>
      <c r="H56" s="5">
        <f t="shared" si="0"/>
        <v>383656</v>
      </c>
      <c r="I56" s="5">
        <f t="shared" si="1"/>
        <v>453778</v>
      </c>
      <c r="J56" s="5">
        <f t="shared" si="2"/>
        <v>837434</v>
      </c>
      <c r="K56" s="6">
        <f t="shared" si="3"/>
        <v>870480</v>
      </c>
      <c r="L56" s="6">
        <f t="shared" si="4"/>
        <v>1116310</v>
      </c>
      <c r="M56" s="6">
        <f t="shared" si="5"/>
        <v>1986790</v>
      </c>
      <c r="N56" s="7">
        <f t="shared" si="6"/>
        <v>652860</v>
      </c>
      <c r="O56" s="7">
        <f t="shared" si="7"/>
        <v>1150968</v>
      </c>
      <c r="P56" s="7">
        <f t="shared" si="8"/>
        <v>1803828</v>
      </c>
      <c r="Q56" s="8">
        <f t="shared" si="9"/>
        <v>608530</v>
      </c>
      <c r="R56" s="8">
        <f t="shared" si="10"/>
        <v>721370</v>
      </c>
      <c r="S56" s="9">
        <f t="shared" si="11"/>
        <v>1329900</v>
      </c>
      <c r="T56" s="10">
        <f t="shared" si="12"/>
        <v>251230.2</v>
      </c>
      <c r="U56" s="11">
        <f t="shared" si="13"/>
        <v>1400586.2</v>
      </c>
      <c r="V56" s="12">
        <f t="shared" si="14"/>
        <v>1217624.2</v>
      </c>
      <c r="W56" s="9">
        <f t="shared" si="15"/>
        <v>743696.2</v>
      </c>
    </row>
    <row r="57" spans="1:23" ht="104.4" x14ac:dyDescent="0.3">
      <c r="A57" s="18" t="s">
        <v>124</v>
      </c>
      <c r="B57" s="19" t="s">
        <v>16</v>
      </c>
      <c r="C57" s="20">
        <v>700275</v>
      </c>
      <c r="D57" s="23" t="s">
        <v>125</v>
      </c>
      <c r="E57" s="22">
        <v>7.23</v>
      </c>
      <c r="F57" s="22">
        <v>3.79</v>
      </c>
      <c r="G57" s="22">
        <v>3.44</v>
      </c>
      <c r="H57" s="5">
        <f t="shared" si="0"/>
        <v>360808</v>
      </c>
      <c r="I57" s="5">
        <f t="shared" si="1"/>
        <v>387344</v>
      </c>
      <c r="J57" s="5">
        <f t="shared" si="2"/>
        <v>748152</v>
      </c>
      <c r="K57" s="6">
        <f t="shared" si="3"/>
        <v>818640</v>
      </c>
      <c r="L57" s="6">
        <f t="shared" si="4"/>
        <v>952880</v>
      </c>
      <c r="M57" s="6">
        <f t="shared" si="5"/>
        <v>1771520</v>
      </c>
      <c r="N57" s="7">
        <f t="shared" si="6"/>
        <v>613980</v>
      </c>
      <c r="O57" s="7">
        <f t="shared" si="7"/>
        <v>982464</v>
      </c>
      <c r="P57" s="7">
        <f t="shared" si="8"/>
        <v>1596444</v>
      </c>
      <c r="Q57" s="8">
        <f t="shared" si="9"/>
        <v>572290</v>
      </c>
      <c r="R57" s="8">
        <f t="shared" si="10"/>
        <v>615760</v>
      </c>
      <c r="S57" s="9">
        <f t="shared" si="11"/>
        <v>1188050</v>
      </c>
      <c r="T57" s="10">
        <f t="shared" si="12"/>
        <v>224445.6</v>
      </c>
      <c r="U57" s="11">
        <f t="shared" si="13"/>
        <v>1247813.6000000001</v>
      </c>
      <c r="V57" s="12">
        <f t="shared" si="14"/>
        <v>1072737.6000000001</v>
      </c>
      <c r="W57" s="9">
        <f t="shared" si="15"/>
        <v>664343.6</v>
      </c>
    </row>
    <row r="58" spans="1:23" ht="69.599999999999994" x14ac:dyDescent="0.3">
      <c r="A58" s="18" t="s">
        <v>126</v>
      </c>
      <c r="B58" s="19" t="s">
        <v>16</v>
      </c>
      <c r="C58" s="20">
        <v>700280</v>
      </c>
      <c r="D58" s="23" t="s">
        <v>127</v>
      </c>
      <c r="E58" s="22">
        <v>8.48</v>
      </c>
      <c r="F58" s="22">
        <v>4.24</v>
      </c>
      <c r="G58" s="22">
        <v>4.24</v>
      </c>
      <c r="H58" s="5">
        <f t="shared" si="0"/>
        <v>403648</v>
      </c>
      <c r="I58" s="5">
        <f t="shared" si="1"/>
        <v>477424</v>
      </c>
      <c r="J58" s="5">
        <f t="shared" si="2"/>
        <v>881072</v>
      </c>
      <c r="K58" s="6">
        <f t="shared" si="3"/>
        <v>915840</v>
      </c>
      <c r="L58" s="6">
        <f t="shared" si="4"/>
        <v>1174480</v>
      </c>
      <c r="M58" s="6">
        <f t="shared" si="5"/>
        <v>2090320</v>
      </c>
      <c r="N58" s="7">
        <f t="shared" si="6"/>
        <v>686880</v>
      </c>
      <c r="O58" s="7">
        <f t="shared" si="7"/>
        <v>1210944</v>
      </c>
      <c r="P58" s="7">
        <f t="shared" si="8"/>
        <v>1897824</v>
      </c>
      <c r="Q58" s="8">
        <f t="shared" si="9"/>
        <v>640240</v>
      </c>
      <c r="R58" s="8">
        <f t="shared" si="10"/>
        <v>758960</v>
      </c>
      <c r="S58" s="9">
        <f t="shared" si="11"/>
        <v>1399200</v>
      </c>
      <c r="T58" s="10">
        <f t="shared" si="12"/>
        <v>264321.59999999998</v>
      </c>
      <c r="U58" s="11">
        <f t="shared" si="13"/>
        <v>1473569.6</v>
      </c>
      <c r="V58" s="12">
        <f t="shared" si="14"/>
        <v>1281073.6000000001</v>
      </c>
      <c r="W58" s="9">
        <f t="shared" si="15"/>
        <v>782449.6</v>
      </c>
    </row>
    <row r="59" spans="1:23" ht="104.4" x14ac:dyDescent="0.3">
      <c r="A59" s="18" t="s">
        <v>128</v>
      </c>
      <c r="B59" s="19" t="s">
        <v>16</v>
      </c>
      <c r="C59" s="20">
        <v>700285</v>
      </c>
      <c r="D59" s="23" t="s">
        <v>129</v>
      </c>
      <c r="E59" s="22">
        <v>9.32</v>
      </c>
      <c r="F59" s="22">
        <v>4.66</v>
      </c>
      <c r="G59" s="22">
        <v>4.66</v>
      </c>
      <c r="H59" s="5">
        <f t="shared" si="0"/>
        <v>443632</v>
      </c>
      <c r="I59" s="5">
        <f t="shared" si="1"/>
        <v>524716</v>
      </c>
      <c r="J59" s="5">
        <f t="shared" si="2"/>
        <v>968348</v>
      </c>
      <c r="K59" s="6">
        <f t="shared" si="3"/>
        <v>1006560</v>
      </c>
      <c r="L59" s="6">
        <f t="shared" si="4"/>
        <v>1290820</v>
      </c>
      <c r="M59" s="6">
        <f t="shared" si="5"/>
        <v>2297380</v>
      </c>
      <c r="N59" s="7">
        <f t="shared" si="6"/>
        <v>754920</v>
      </c>
      <c r="O59" s="7">
        <f t="shared" si="7"/>
        <v>1330896</v>
      </c>
      <c r="P59" s="7">
        <f t="shared" si="8"/>
        <v>2085816</v>
      </c>
      <c r="Q59" s="8">
        <f t="shared" si="9"/>
        <v>703660</v>
      </c>
      <c r="R59" s="8">
        <f t="shared" si="10"/>
        <v>834140</v>
      </c>
      <c r="S59" s="9">
        <f t="shared" si="11"/>
        <v>1537800</v>
      </c>
      <c r="T59" s="10">
        <f t="shared" si="12"/>
        <v>290504.40000000002</v>
      </c>
      <c r="U59" s="11">
        <f t="shared" si="13"/>
        <v>1619536.4</v>
      </c>
      <c r="V59" s="12">
        <f t="shared" si="14"/>
        <v>1407972.4</v>
      </c>
      <c r="W59" s="9">
        <f t="shared" si="15"/>
        <v>859956.4</v>
      </c>
    </row>
    <row r="60" spans="1:23" ht="104.4" x14ac:dyDescent="0.3">
      <c r="A60" s="18" t="s">
        <v>130</v>
      </c>
      <c r="B60" s="19" t="s">
        <v>16</v>
      </c>
      <c r="C60" s="20">
        <v>700290</v>
      </c>
      <c r="D60" s="23" t="s">
        <v>131</v>
      </c>
      <c r="E60" s="22">
        <v>3.42</v>
      </c>
      <c r="F60" s="22">
        <v>1.79</v>
      </c>
      <c r="G60" s="22">
        <v>1.63</v>
      </c>
      <c r="H60" s="5">
        <f t="shared" si="0"/>
        <v>170408</v>
      </c>
      <c r="I60" s="5">
        <f t="shared" si="1"/>
        <v>183538</v>
      </c>
      <c r="J60" s="5">
        <f t="shared" si="2"/>
        <v>353946</v>
      </c>
      <c r="K60" s="6">
        <f t="shared" si="3"/>
        <v>386640</v>
      </c>
      <c r="L60" s="6">
        <f t="shared" si="4"/>
        <v>451509.99999999994</v>
      </c>
      <c r="M60" s="6">
        <f t="shared" si="5"/>
        <v>838150</v>
      </c>
      <c r="N60" s="7">
        <f t="shared" si="6"/>
        <v>289980</v>
      </c>
      <c r="O60" s="7">
        <f t="shared" si="7"/>
        <v>465527.99999999994</v>
      </c>
      <c r="P60" s="7">
        <f t="shared" si="8"/>
        <v>755508</v>
      </c>
      <c r="Q60" s="8">
        <f t="shared" si="9"/>
        <v>270290</v>
      </c>
      <c r="R60" s="8">
        <f t="shared" si="10"/>
        <v>291770</v>
      </c>
      <c r="S60" s="9">
        <f t="shared" si="11"/>
        <v>562060</v>
      </c>
      <c r="T60" s="10">
        <f t="shared" si="12"/>
        <v>106183.8</v>
      </c>
      <c r="U60" s="11">
        <f t="shared" si="13"/>
        <v>590387.80000000005</v>
      </c>
      <c r="V60" s="12">
        <f t="shared" si="14"/>
        <v>507745.8</v>
      </c>
      <c r="W60" s="9">
        <f t="shared" si="15"/>
        <v>314297.8</v>
      </c>
    </row>
    <row r="61" spans="1:23" ht="104.4" x14ac:dyDescent="0.3">
      <c r="A61" s="18" t="s">
        <v>132</v>
      </c>
      <c r="B61" s="19" t="s">
        <v>16</v>
      </c>
      <c r="C61" s="20">
        <v>700295</v>
      </c>
      <c r="D61" s="23" t="s">
        <v>133</v>
      </c>
      <c r="E61" s="22">
        <v>3.46</v>
      </c>
      <c r="F61" s="22">
        <v>1.73</v>
      </c>
      <c r="G61" s="22">
        <v>1.73</v>
      </c>
      <c r="H61" s="5">
        <f t="shared" si="0"/>
        <v>164696</v>
      </c>
      <c r="I61" s="5">
        <f t="shared" si="1"/>
        <v>194798</v>
      </c>
      <c r="J61" s="5">
        <f t="shared" si="2"/>
        <v>359494</v>
      </c>
      <c r="K61" s="6">
        <f t="shared" si="3"/>
        <v>373680</v>
      </c>
      <c r="L61" s="6">
        <f t="shared" si="4"/>
        <v>479210</v>
      </c>
      <c r="M61" s="6">
        <f t="shared" si="5"/>
        <v>852890</v>
      </c>
      <c r="N61" s="7">
        <f t="shared" si="6"/>
        <v>280260</v>
      </c>
      <c r="O61" s="7">
        <f t="shared" si="7"/>
        <v>494088</v>
      </c>
      <c r="P61" s="7">
        <f t="shared" si="8"/>
        <v>774348</v>
      </c>
      <c r="Q61" s="8">
        <f t="shared" si="9"/>
        <v>261230</v>
      </c>
      <c r="R61" s="8">
        <f t="shared" si="10"/>
        <v>309670</v>
      </c>
      <c r="S61" s="9">
        <f t="shared" si="11"/>
        <v>570900</v>
      </c>
      <c r="T61" s="10">
        <f t="shared" si="12"/>
        <v>107848.2</v>
      </c>
      <c r="U61" s="11">
        <f t="shared" si="13"/>
        <v>601244.19999999995</v>
      </c>
      <c r="V61" s="12">
        <f t="shared" si="14"/>
        <v>522702.2</v>
      </c>
      <c r="W61" s="9">
        <f t="shared" si="15"/>
        <v>319254.2</v>
      </c>
    </row>
    <row r="62" spans="1:23" ht="104.4" x14ac:dyDescent="0.3">
      <c r="A62" s="18" t="s">
        <v>134</v>
      </c>
      <c r="B62" s="19" t="s">
        <v>16</v>
      </c>
      <c r="C62" s="20">
        <v>700300</v>
      </c>
      <c r="D62" s="23" t="s">
        <v>135</v>
      </c>
      <c r="E62" s="22">
        <v>5.44</v>
      </c>
      <c r="F62" s="22">
        <v>2.72</v>
      </c>
      <c r="G62" s="22">
        <v>2.72</v>
      </c>
      <c r="H62" s="5">
        <f t="shared" si="0"/>
        <v>258944.00000000003</v>
      </c>
      <c r="I62" s="5">
        <f t="shared" si="1"/>
        <v>306272</v>
      </c>
      <c r="J62" s="5">
        <f t="shared" si="2"/>
        <v>565216</v>
      </c>
      <c r="K62" s="6">
        <f t="shared" si="3"/>
        <v>587520</v>
      </c>
      <c r="L62" s="6">
        <f t="shared" si="4"/>
        <v>753440</v>
      </c>
      <c r="M62" s="6">
        <f t="shared" si="5"/>
        <v>1340960</v>
      </c>
      <c r="N62" s="7">
        <f t="shared" si="6"/>
        <v>440640.00000000006</v>
      </c>
      <c r="O62" s="7">
        <f t="shared" si="7"/>
        <v>776832</v>
      </c>
      <c r="P62" s="7">
        <f t="shared" si="8"/>
        <v>1217472</v>
      </c>
      <c r="Q62" s="8">
        <f t="shared" si="9"/>
        <v>410720.00000000006</v>
      </c>
      <c r="R62" s="8">
        <f t="shared" si="10"/>
        <v>486880.00000000006</v>
      </c>
      <c r="S62" s="9">
        <f t="shared" si="11"/>
        <v>897600.00000000012</v>
      </c>
      <c r="T62" s="10">
        <f t="shared" si="12"/>
        <v>169564.79999999999</v>
      </c>
      <c r="U62" s="11">
        <f t="shared" si="13"/>
        <v>945308.8</v>
      </c>
      <c r="V62" s="12">
        <f t="shared" si="14"/>
        <v>821820.8</v>
      </c>
      <c r="W62" s="9">
        <f t="shared" si="15"/>
        <v>501948.8000000001</v>
      </c>
    </row>
    <row r="63" spans="1:23" ht="261" x14ac:dyDescent="0.3">
      <c r="A63" s="18" t="s">
        <v>136</v>
      </c>
      <c r="B63" s="19" t="s">
        <v>16</v>
      </c>
      <c r="C63" s="20">
        <v>700305</v>
      </c>
      <c r="D63" s="23" t="s">
        <v>137</v>
      </c>
      <c r="E63" s="22">
        <v>6.1099999999999994</v>
      </c>
      <c r="F63" s="22">
        <v>3.82</v>
      </c>
      <c r="G63" s="22">
        <v>2.29</v>
      </c>
      <c r="H63" s="5">
        <f t="shared" si="0"/>
        <v>363664</v>
      </c>
      <c r="I63" s="5">
        <f t="shared" si="1"/>
        <v>257854</v>
      </c>
      <c r="J63" s="5">
        <f t="shared" si="2"/>
        <v>621518</v>
      </c>
      <c r="K63" s="6">
        <f t="shared" si="3"/>
        <v>825120</v>
      </c>
      <c r="L63" s="6">
        <f t="shared" si="4"/>
        <v>634330</v>
      </c>
      <c r="M63" s="6">
        <f t="shared" si="5"/>
        <v>1459450</v>
      </c>
      <c r="N63" s="7">
        <f t="shared" si="6"/>
        <v>618840</v>
      </c>
      <c r="O63" s="7">
        <f t="shared" si="7"/>
        <v>654024</v>
      </c>
      <c r="P63" s="7">
        <f t="shared" si="8"/>
        <v>1272864</v>
      </c>
      <c r="Q63" s="8">
        <f t="shared" si="9"/>
        <v>576820</v>
      </c>
      <c r="R63" s="8">
        <f t="shared" si="10"/>
        <v>409910</v>
      </c>
      <c r="S63" s="9">
        <f t="shared" si="11"/>
        <v>986730</v>
      </c>
      <c r="T63" s="10">
        <f t="shared" si="12"/>
        <v>186455.4</v>
      </c>
      <c r="U63" s="11">
        <f t="shared" si="13"/>
        <v>1024387.4</v>
      </c>
      <c r="V63" s="12">
        <f t="shared" si="14"/>
        <v>837801.4</v>
      </c>
      <c r="W63" s="9">
        <f t="shared" si="15"/>
        <v>551667.4</v>
      </c>
    </row>
    <row r="64" spans="1:23" ht="139.19999999999999" x14ac:dyDescent="0.3">
      <c r="A64" s="18" t="s">
        <v>138</v>
      </c>
      <c r="B64" s="19" t="s">
        <v>16</v>
      </c>
      <c r="C64" s="20">
        <v>700310</v>
      </c>
      <c r="D64" s="23" t="s">
        <v>139</v>
      </c>
      <c r="E64" s="22">
        <v>7.44</v>
      </c>
      <c r="F64" s="22">
        <v>3.72</v>
      </c>
      <c r="G64" s="22">
        <v>3.72</v>
      </c>
      <c r="H64" s="5">
        <f t="shared" si="0"/>
        <v>354144</v>
      </c>
      <c r="I64" s="5">
        <f t="shared" si="1"/>
        <v>418872</v>
      </c>
      <c r="J64" s="5">
        <f t="shared" si="2"/>
        <v>773016</v>
      </c>
      <c r="K64" s="6">
        <f t="shared" si="3"/>
        <v>803520</v>
      </c>
      <c r="L64" s="6">
        <f t="shared" si="4"/>
        <v>1030440</v>
      </c>
      <c r="M64" s="6">
        <f t="shared" si="5"/>
        <v>1833960</v>
      </c>
      <c r="N64" s="7">
        <f t="shared" si="6"/>
        <v>602640</v>
      </c>
      <c r="O64" s="7">
        <f t="shared" si="7"/>
        <v>1062432</v>
      </c>
      <c r="P64" s="7">
        <f t="shared" si="8"/>
        <v>1665072</v>
      </c>
      <c r="Q64" s="8">
        <f t="shared" si="9"/>
        <v>561720</v>
      </c>
      <c r="R64" s="8">
        <f t="shared" si="10"/>
        <v>665880</v>
      </c>
      <c r="S64" s="9">
        <f t="shared" si="11"/>
        <v>1227600</v>
      </c>
      <c r="T64" s="10">
        <f t="shared" si="12"/>
        <v>231904.8</v>
      </c>
      <c r="U64" s="11">
        <f t="shared" si="13"/>
        <v>1292848.8</v>
      </c>
      <c r="V64" s="12">
        <f t="shared" si="14"/>
        <v>1123960.8</v>
      </c>
      <c r="W64" s="9">
        <f t="shared" si="15"/>
        <v>686488.8</v>
      </c>
    </row>
    <row r="65" spans="1:23" ht="104.4" x14ac:dyDescent="0.3">
      <c r="A65" s="18" t="s">
        <v>140</v>
      </c>
      <c r="B65" s="19" t="s">
        <v>16</v>
      </c>
      <c r="C65" s="20">
        <v>700315</v>
      </c>
      <c r="D65" s="23" t="s">
        <v>141</v>
      </c>
      <c r="E65" s="22">
        <v>13.46</v>
      </c>
      <c r="F65" s="22">
        <v>7.05</v>
      </c>
      <c r="G65" s="22">
        <v>6.41</v>
      </c>
      <c r="H65" s="5">
        <f t="shared" si="0"/>
        <v>671160</v>
      </c>
      <c r="I65" s="5">
        <f t="shared" si="1"/>
        <v>721766</v>
      </c>
      <c r="J65" s="5">
        <f t="shared" si="2"/>
        <v>1392926</v>
      </c>
      <c r="K65" s="6">
        <f t="shared" si="3"/>
        <v>1522800</v>
      </c>
      <c r="L65" s="6">
        <f t="shared" si="4"/>
        <v>1775570</v>
      </c>
      <c r="M65" s="6">
        <f t="shared" si="5"/>
        <v>3298370</v>
      </c>
      <c r="N65" s="7">
        <f t="shared" si="6"/>
        <v>1142100</v>
      </c>
      <c r="O65" s="7">
        <f t="shared" si="7"/>
        <v>1830696</v>
      </c>
      <c r="P65" s="7">
        <f t="shared" si="8"/>
        <v>2972796</v>
      </c>
      <c r="Q65" s="8">
        <f t="shared" si="9"/>
        <v>1064550</v>
      </c>
      <c r="R65" s="8">
        <f t="shared" si="10"/>
        <v>1147390</v>
      </c>
      <c r="S65" s="9">
        <f t="shared" si="11"/>
        <v>2211940</v>
      </c>
      <c r="T65" s="10">
        <f t="shared" si="12"/>
        <v>417877.8</v>
      </c>
      <c r="U65" s="11">
        <f t="shared" si="13"/>
        <v>2323321.7999999998</v>
      </c>
      <c r="V65" s="12">
        <f t="shared" si="14"/>
        <v>1997747.8</v>
      </c>
      <c r="W65" s="9">
        <f t="shared" si="15"/>
        <v>1236891.8</v>
      </c>
    </row>
    <row r="66" spans="1:23" ht="52.2" x14ac:dyDescent="0.3">
      <c r="A66" s="18" t="s">
        <v>142</v>
      </c>
      <c r="B66" s="19" t="s">
        <v>16</v>
      </c>
      <c r="C66" s="20">
        <v>700320</v>
      </c>
      <c r="D66" s="23" t="s">
        <v>143</v>
      </c>
      <c r="E66" s="22">
        <v>2.1800000000000002</v>
      </c>
      <c r="F66" s="22">
        <v>1.0900000000000001</v>
      </c>
      <c r="G66" s="22">
        <v>1.0900000000000001</v>
      </c>
      <c r="H66" s="5">
        <f t="shared" si="0"/>
        <v>103768.00000000001</v>
      </c>
      <c r="I66" s="5">
        <f t="shared" si="1"/>
        <v>122734.00000000001</v>
      </c>
      <c r="J66" s="5">
        <f t="shared" si="2"/>
        <v>226502.00000000003</v>
      </c>
      <c r="K66" s="6">
        <f t="shared" si="3"/>
        <v>235440.00000000003</v>
      </c>
      <c r="L66" s="6">
        <f t="shared" si="4"/>
        <v>301930</v>
      </c>
      <c r="M66" s="6">
        <f t="shared" si="5"/>
        <v>537370</v>
      </c>
      <c r="N66" s="7">
        <f t="shared" si="6"/>
        <v>176580</v>
      </c>
      <c r="O66" s="7">
        <f t="shared" si="7"/>
        <v>311304</v>
      </c>
      <c r="P66" s="7">
        <f t="shared" si="8"/>
        <v>487884</v>
      </c>
      <c r="Q66" s="8">
        <f t="shared" si="9"/>
        <v>164590</v>
      </c>
      <c r="R66" s="8">
        <f t="shared" si="10"/>
        <v>195110</v>
      </c>
      <c r="S66" s="9">
        <f t="shared" si="11"/>
        <v>359700</v>
      </c>
      <c r="T66" s="10">
        <f t="shared" si="12"/>
        <v>67950.600000000006</v>
      </c>
      <c r="U66" s="11">
        <f t="shared" si="13"/>
        <v>378818.6</v>
      </c>
      <c r="V66" s="12">
        <f t="shared" si="14"/>
        <v>329332.59999999998</v>
      </c>
      <c r="W66" s="9">
        <f t="shared" si="15"/>
        <v>201148.59999999998</v>
      </c>
    </row>
    <row r="67" spans="1:23" ht="69.599999999999994" x14ac:dyDescent="0.3">
      <c r="A67" s="18" t="s">
        <v>144</v>
      </c>
      <c r="B67" s="19" t="s">
        <v>16</v>
      </c>
      <c r="C67" s="20">
        <v>700325</v>
      </c>
      <c r="D67" s="23" t="s">
        <v>145</v>
      </c>
      <c r="E67" s="22">
        <v>4.0999999999999996</v>
      </c>
      <c r="F67" s="22">
        <v>2.0499999999999998</v>
      </c>
      <c r="G67" s="22">
        <v>2.0499999999999998</v>
      </c>
      <c r="H67" s="5">
        <f t="shared" si="0"/>
        <v>195159.99999999997</v>
      </c>
      <c r="I67" s="5">
        <f t="shared" si="1"/>
        <v>230829.99999999997</v>
      </c>
      <c r="J67" s="5">
        <f t="shared" si="2"/>
        <v>425989.99999999994</v>
      </c>
      <c r="K67" s="6">
        <f t="shared" si="3"/>
        <v>442799.99999999994</v>
      </c>
      <c r="L67" s="6">
        <f t="shared" si="4"/>
        <v>567850</v>
      </c>
      <c r="M67" s="6">
        <f t="shared" si="5"/>
        <v>1010650</v>
      </c>
      <c r="N67" s="7">
        <f t="shared" si="6"/>
        <v>332100</v>
      </c>
      <c r="O67" s="7">
        <f t="shared" si="7"/>
        <v>585480</v>
      </c>
      <c r="P67" s="7">
        <f t="shared" si="8"/>
        <v>917580</v>
      </c>
      <c r="Q67" s="8">
        <f t="shared" si="9"/>
        <v>309550</v>
      </c>
      <c r="R67" s="8">
        <f t="shared" si="10"/>
        <v>366949.99999999994</v>
      </c>
      <c r="S67" s="9">
        <f t="shared" si="11"/>
        <v>676500</v>
      </c>
      <c r="T67" s="10">
        <f t="shared" si="12"/>
        <v>127796.99999999999</v>
      </c>
      <c r="U67" s="11">
        <f t="shared" si="13"/>
        <v>712457</v>
      </c>
      <c r="V67" s="12">
        <f t="shared" si="14"/>
        <v>619387</v>
      </c>
      <c r="W67" s="9">
        <f t="shared" si="15"/>
        <v>378307.00000000006</v>
      </c>
    </row>
    <row r="68" spans="1:23" ht="69.599999999999994" x14ac:dyDescent="0.3">
      <c r="A68" s="18" t="s">
        <v>146</v>
      </c>
      <c r="B68" s="19" t="s">
        <v>16</v>
      </c>
      <c r="C68" s="20">
        <v>700330</v>
      </c>
      <c r="D68" s="23" t="s">
        <v>147</v>
      </c>
      <c r="E68" s="22">
        <v>2.63</v>
      </c>
      <c r="F68" s="22">
        <v>1.27</v>
      </c>
      <c r="G68" s="22">
        <v>1.36</v>
      </c>
      <c r="H68" s="5">
        <f t="shared" ref="H68:H131" si="16">F68*95200</f>
        <v>120904</v>
      </c>
      <c r="I68" s="5">
        <f t="shared" ref="I68:I131" si="17">G68*112600</f>
        <v>153136</v>
      </c>
      <c r="J68" s="5">
        <f t="shared" ref="J68:J131" si="18">I68+H68</f>
        <v>274040</v>
      </c>
      <c r="K68" s="6">
        <f t="shared" ref="K68:K131" si="19">F68*216000</f>
        <v>274320</v>
      </c>
      <c r="L68" s="6">
        <f t="shared" ref="L68:L131" si="20">G68*277000</f>
        <v>376720</v>
      </c>
      <c r="M68" s="6">
        <f t="shared" ref="M68:M131" si="21">L68+K68</f>
        <v>651040</v>
      </c>
      <c r="N68" s="7">
        <f t="shared" ref="N68:N131" si="22">F68*162000</f>
        <v>205740</v>
      </c>
      <c r="O68" s="7">
        <f t="shared" ref="O68:O131" si="23">G68*285600</f>
        <v>388416</v>
      </c>
      <c r="P68" s="7">
        <f t="shared" ref="P68:P131" si="24">O68+N68</f>
        <v>594156</v>
      </c>
      <c r="Q68" s="8">
        <f t="shared" ref="Q68:Q131" si="25">F68*151000</f>
        <v>191770</v>
      </c>
      <c r="R68" s="8">
        <f t="shared" ref="R68:R131" si="26">G68*179000</f>
        <v>243440.00000000003</v>
      </c>
      <c r="S68" s="9">
        <f t="shared" ref="S68:S131" si="27">R68+Q68</f>
        <v>435210</v>
      </c>
      <c r="T68" s="10">
        <f t="shared" ref="T68:T131" si="28">J68*30/100</f>
        <v>82212</v>
      </c>
      <c r="U68" s="11">
        <f t="shared" ref="U68:U131" si="29">(M68-J68)+T68</f>
        <v>459212</v>
      </c>
      <c r="V68" s="12">
        <f t="shared" ref="V68:V131" si="30">(P68-J68)+T68</f>
        <v>402328</v>
      </c>
      <c r="W68" s="9">
        <f t="shared" ref="W68:W131" si="31">(S68-J68)+T68</f>
        <v>243382</v>
      </c>
    </row>
    <row r="69" spans="1:23" ht="156.6" x14ac:dyDescent="0.3">
      <c r="A69" s="18" t="s">
        <v>148</v>
      </c>
      <c r="B69" s="19" t="s">
        <v>16</v>
      </c>
      <c r="C69" s="20">
        <v>700335</v>
      </c>
      <c r="D69" s="23" t="s">
        <v>149</v>
      </c>
      <c r="E69" s="22">
        <v>9.43</v>
      </c>
      <c r="F69" s="22">
        <v>4.09</v>
      </c>
      <c r="G69" s="22">
        <v>5.34</v>
      </c>
      <c r="H69" s="5">
        <f t="shared" si="16"/>
        <v>389368</v>
      </c>
      <c r="I69" s="5">
        <f t="shared" si="17"/>
        <v>601284</v>
      </c>
      <c r="J69" s="5">
        <f t="shared" si="18"/>
        <v>990652</v>
      </c>
      <c r="K69" s="6">
        <f t="shared" si="19"/>
        <v>883440</v>
      </c>
      <c r="L69" s="6">
        <f t="shared" si="20"/>
        <v>1479180</v>
      </c>
      <c r="M69" s="6">
        <f t="shared" si="21"/>
        <v>2362620</v>
      </c>
      <c r="N69" s="7">
        <f t="shared" si="22"/>
        <v>662580</v>
      </c>
      <c r="O69" s="7">
        <f t="shared" si="23"/>
        <v>1525104</v>
      </c>
      <c r="P69" s="7">
        <f t="shared" si="24"/>
        <v>2187684</v>
      </c>
      <c r="Q69" s="8">
        <f t="shared" si="25"/>
        <v>617590</v>
      </c>
      <c r="R69" s="8">
        <f t="shared" si="26"/>
        <v>955860</v>
      </c>
      <c r="S69" s="9">
        <f t="shared" si="27"/>
        <v>1573450</v>
      </c>
      <c r="T69" s="10">
        <f t="shared" si="28"/>
        <v>297195.59999999998</v>
      </c>
      <c r="U69" s="11">
        <f t="shared" si="29"/>
        <v>1669163.6</v>
      </c>
      <c r="V69" s="12">
        <f t="shared" si="30"/>
        <v>1494227.6</v>
      </c>
      <c r="W69" s="9">
        <f t="shared" si="31"/>
        <v>879993.6</v>
      </c>
    </row>
    <row r="70" spans="1:23" ht="156.6" x14ac:dyDescent="0.3">
      <c r="A70" s="18" t="s">
        <v>150</v>
      </c>
      <c r="B70" s="19" t="s">
        <v>16</v>
      </c>
      <c r="C70" s="20">
        <v>700340</v>
      </c>
      <c r="D70" s="23" t="s">
        <v>151</v>
      </c>
      <c r="E70" s="22">
        <v>14.01</v>
      </c>
      <c r="F70" s="22">
        <v>6.37</v>
      </c>
      <c r="G70" s="22">
        <v>7.64</v>
      </c>
      <c r="H70" s="5">
        <f t="shared" si="16"/>
        <v>606424</v>
      </c>
      <c r="I70" s="5">
        <f t="shared" si="17"/>
        <v>860264</v>
      </c>
      <c r="J70" s="5">
        <f t="shared" si="18"/>
        <v>1466688</v>
      </c>
      <c r="K70" s="6">
        <f t="shared" si="19"/>
        <v>1375920</v>
      </c>
      <c r="L70" s="6">
        <f t="shared" si="20"/>
        <v>2116280</v>
      </c>
      <c r="M70" s="6">
        <f t="shared" si="21"/>
        <v>3492200</v>
      </c>
      <c r="N70" s="7">
        <f t="shared" si="22"/>
        <v>1031940</v>
      </c>
      <c r="O70" s="7">
        <f t="shared" si="23"/>
        <v>2181984</v>
      </c>
      <c r="P70" s="7">
        <f t="shared" si="24"/>
        <v>3213924</v>
      </c>
      <c r="Q70" s="8">
        <f t="shared" si="25"/>
        <v>961870</v>
      </c>
      <c r="R70" s="8">
        <f t="shared" si="26"/>
        <v>1367560</v>
      </c>
      <c r="S70" s="9">
        <f t="shared" si="27"/>
        <v>2329430</v>
      </c>
      <c r="T70" s="10">
        <f t="shared" si="28"/>
        <v>440006.40000000002</v>
      </c>
      <c r="U70" s="11">
        <f t="shared" si="29"/>
        <v>2465518.4</v>
      </c>
      <c r="V70" s="12">
        <f t="shared" si="30"/>
        <v>2187242.4</v>
      </c>
      <c r="W70" s="9">
        <f t="shared" si="31"/>
        <v>1302748.3999999999</v>
      </c>
    </row>
    <row r="71" spans="1:23" ht="409.6" x14ac:dyDescent="0.3">
      <c r="A71" s="18" t="s">
        <v>152</v>
      </c>
      <c r="B71" s="19" t="s">
        <v>16</v>
      </c>
      <c r="C71" s="20">
        <v>700345</v>
      </c>
      <c r="D71" s="23" t="s">
        <v>153</v>
      </c>
      <c r="E71" s="22">
        <v>8.3800000000000008</v>
      </c>
      <c r="F71" s="22">
        <v>3.81</v>
      </c>
      <c r="G71" s="22">
        <v>4.57</v>
      </c>
      <c r="H71" s="5">
        <f t="shared" si="16"/>
        <v>362712</v>
      </c>
      <c r="I71" s="5">
        <f t="shared" si="17"/>
        <v>514582.00000000006</v>
      </c>
      <c r="J71" s="5">
        <f t="shared" si="18"/>
        <v>877294</v>
      </c>
      <c r="K71" s="6">
        <f t="shared" si="19"/>
        <v>822960</v>
      </c>
      <c r="L71" s="6">
        <f t="shared" si="20"/>
        <v>1265890</v>
      </c>
      <c r="M71" s="6">
        <f t="shared" si="21"/>
        <v>2088850</v>
      </c>
      <c r="N71" s="7">
        <f t="shared" si="22"/>
        <v>617220</v>
      </c>
      <c r="O71" s="7">
        <f t="shared" si="23"/>
        <v>1305192</v>
      </c>
      <c r="P71" s="7">
        <f t="shared" si="24"/>
        <v>1922412</v>
      </c>
      <c r="Q71" s="8">
        <f t="shared" si="25"/>
        <v>575310</v>
      </c>
      <c r="R71" s="8">
        <f t="shared" si="26"/>
        <v>818030</v>
      </c>
      <c r="S71" s="9">
        <f t="shared" si="27"/>
        <v>1393340</v>
      </c>
      <c r="T71" s="10">
        <f t="shared" si="28"/>
        <v>263188.2</v>
      </c>
      <c r="U71" s="11">
        <f t="shared" si="29"/>
        <v>1474744.2</v>
      </c>
      <c r="V71" s="12">
        <f t="shared" si="30"/>
        <v>1308306.2</v>
      </c>
      <c r="W71" s="9">
        <f t="shared" si="31"/>
        <v>779234.2</v>
      </c>
    </row>
    <row r="72" spans="1:23" ht="104.4" x14ac:dyDescent="0.3">
      <c r="A72" s="18" t="s">
        <v>154</v>
      </c>
      <c r="B72" s="19" t="s">
        <v>16</v>
      </c>
      <c r="C72" s="20">
        <v>700350</v>
      </c>
      <c r="D72" s="23" t="s">
        <v>155</v>
      </c>
      <c r="E72" s="22">
        <v>4.5999999999999996</v>
      </c>
      <c r="F72" s="22">
        <v>2.2999999999999998</v>
      </c>
      <c r="G72" s="22">
        <v>2.2999999999999998</v>
      </c>
      <c r="H72" s="5">
        <f t="shared" si="16"/>
        <v>218959.99999999997</v>
      </c>
      <c r="I72" s="5">
        <f t="shared" si="17"/>
        <v>258979.99999999997</v>
      </c>
      <c r="J72" s="5">
        <f t="shared" si="18"/>
        <v>477939.99999999994</v>
      </c>
      <c r="K72" s="6">
        <f t="shared" si="19"/>
        <v>496799.99999999994</v>
      </c>
      <c r="L72" s="6">
        <f t="shared" si="20"/>
        <v>637100</v>
      </c>
      <c r="M72" s="6">
        <f t="shared" si="21"/>
        <v>1133900</v>
      </c>
      <c r="N72" s="7">
        <f t="shared" si="22"/>
        <v>372600</v>
      </c>
      <c r="O72" s="7">
        <f t="shared" si="23"/>
        <v>656880</v>
      </c>
      <c r="P72" s="7">
        <f t="shared" si="24"/>
        <v>1029480</v>
      </c>
      <c r="Q72" s="8">
        <f t="shared" si="25"/>
        <v>347300</v>
      </c>
      <c r="R72" s="8">
        <f t="shared" si="26"/>
        <v>411699.99999999994</v>
      </c>
      <c r="S72" s="9">
        <f t="shared" si="27"/>
        <v>759000</v>
      </c>
      <c r="T72" s="10">
        <f t="shared" si="28"/>
        <v>143381.99999999997</v>
      </c>
      <c r="U72" s="11">
        <f t="shared" si="29"/>
        <v>799342</v>
      </c>
      <c r="V72" s="12">
        <f t="shared" si="30"/>
        <v>694922</v>
      </c>
      <c r="W72" s="9">
        <f t="shared" si="31"/>
        <v>424442</v>
      </c>
    </row>
    <row r="73" spans="1:23" ht="104.4" x14ac:dyDescent="0.3">
      <c r="A73" s="18" t="s">
        <v>156</v>
      </c>
      <c r="B73" s="19" t="s">
        <v>16</v>
      </c>
      <c r="C73" s="20">
        <v>700355</v>
      </c>
      <c r="D73" s="23" t="s">
        <v>157</v>
      </c>
      <c r="E73" s="22">
        <v>5.16</v>
      </c>
      <c r="F73" s="22">
        <v>2.4900000000000002</v>
      </c>
      <c r="G73" s="22">
        <v>2.67</v>
      </c>
      <c r="H73" s="5">
        <f t="shared" si="16"/>
        <v>237048.00000000003</v>
      </c>
      <c r="I73" s="5">
        <f t="shared" si="17"/>
        <v>300642</v>
      </c>
      <c r="J73" s="5">
        <f t="shared" si="18"/>
        <v>537690</v>
      </c>
      <c r="K73" s="6">
        <f t="shared" si="19"/>
        <v>537840</v>
      </c>
      <c r="L73" s="6">
        <f t="shared" si="20"/>
        <v>739590</v>
      </c>
      <c r="M73" s="6">
        <f t="shared" si="21"/>
        <v>1277430</v>
      </c>
      <c r="N73" s="7">
        <f t="shared" si="22"/>
        <v>403380.00000000006</v>
      </c>
      <c r="O73" s="7">
        <f t="shared" si="23"/>
        <v>762552</v>
      </c>
      <c r="P73" s="7">
        <f t="shared" si="24"/>
        <v>1165932</v>
      </c>
      <c r="Q73" s="8">
        <f t="shared" si="25"/>
        <v>375990.00000000006</v>
      </c>
      <c r="R73" s="8">
        <f t="shared" si="26"/>
        <v>477930</v>
      </c>
      <c r="S73" s="9">
        <f t="shared" si="27"/>
        <v>853920</v>
      </c>
      <c r="T73" s="10">
        <f t="shared" si="28"/>
        <v>161307</v>
      </c>
      <c r="U73" s="11">
        <f t="shared" si="29"/>
        <v>901047</v>
      </c>
      <c r="V73" s="12">
        <f t="shared" si="30"/>
        <v>789549</v>
      </c>
      <c r="W73" s="9">
        <f t="shared" si="31"/>
        <v>477537</v>
      </c>
    </row>
    <row r="74" spans="1:23" ht="121.8" x14ac:dyDescent="0.3">
      <c r="A74" s="18" t="s">
        <v>158</v>
      </c>
      <c r="B74" s="19" t="s">
        <v>16</v>
      </c>
      <c r="C74" s="20">
        <v>700360</v>
      </c>
      <c r="D74" s="23" t="s">
        <v>159</v>
      </c>
      <c r="E74" s="22">
        <v>5.97</v>
      </c>
      <c r="F74" s="22">
        <v>2.88</v>
      </c>
      <c r="G74" s="22">
        <v>3.09</v>
      </c>
      <c r="H74" s="5">
        <f t="shared" si="16"/>
        <v>274176</v>
      </c>
      <c r="I74" s="5">
        <f t="shared" si="17"/>
        <v>347934</v>
      </c>
      <c r="J74" s="5">
        <f t="shared" si="18"/>
        <v>622110</v>
      </c>
      <c r="K74" s="6">
        <f t="shared" si="19"/>
        <v>622080</v>
      </c>
      <c r="L74" s="6">
        <f t="shared" si="20"/>
        <v>855930</v>
      </c>
      <c r="M74" s="6">
        <f t="shared" si="21"/>
        <v>1478010</v>
      </c>
      <c r="N74" s="7">
        <f t="shared" si="22"/>
        <v>466560</v>
      </c>
      <c r="O74" s="7">
        <f t="shared" si="23"/>
        <v>882504</v>
      </c>
      <c r="P74" s="7">
        <f t="shared" si="24"/>
        <v>1349064</v>
      </c>
      <c r="Q74" s="8">
        <f t="shared" si="25"/>
        <v>434880</v>
      </c>
      <c r="R74" s="8">
        <f t="shared" si="26"/>
        <v>553110</v>
      </c>
      <c r="S74" s="9">
        <f t="shared" si="27"/>
        <v>987990</v>
      </c>
      <c r="T74" s="10">
        <f t="shared" si="28"/>
        <v>186633</v>
      </c>
      <c r="U74" s="11">
        <f t="shared" si="29"/>
        <v>1042533</v>
      </c>
      <c r="V74" s="12">
        <f t="shared" si="30"/>
        <v>913587</v>
      </c>
      <c r="W74" s="9">
        <f t="shared" si="31"/>
        <v>552513</v>
      </c>
    </row>
    <row r="75" spans="1:23" ht="121.8" x14ac:dyDescent="0.3">
      <c r="A75" s="18" t="s">
        <v>160</v>
      </c>
      <c r="B75" s="19" t="s">
        <v>16</v>
      </c>
      <c r="C75" s="20">
        <v>700365</v>
      </c>
      <c r="D75" s="23" t="s">
        <v>161</v>
      </c>
      <c r="E75" s="22">
        <v>7.5600000000000005</v>
      </c>
      <c r="F75" s="22">
        <v>3.65</v>
      </c>
      <c r="G75" s="22">
        <v>3.91</v>
      </c>
      <c r="H75" s="5">
        <f t="shared" si="16"/>
        <v>347480</v>
      </c>
      <c r="I75" s="5">
        <f t="shared" si="17"/>
        <v>440266</v>
      </c>
      <c r="J75" s="5">
        <f t="shared" si="18"/>
        <v>787746</v>
      </c>
      <c r="K75" s="6">
        <f t="shared" si="19"/>
        <v>788400</v>
      </c>
      <c r="L75" s="6">
        <f t="shared" si="20"/>
        <v>1083070</v>
      </c>
      <c r="M75" s="6">
        <f t="shared" si="21"/>
        <v>1871470</v>
      </c>
      <c r="N75" s="7">
        <f t="shared" si="22"/>
        <v>591300</v>
      </c>
      <c r="O75" s="7">
        <f t="shared" si="23"/>
        <v>1116696</v>
      </c>
      <c r="P75" s="7">
        <f t="shared" si="24"/>
        <v>1707996</v>
      </c>
      <c r="Q75" s="8">
        <f t="shared" si="25"/>
        <v>551150</v>
      </c>
      <c r="R75" s="8">
        <f t="shared" si="26"/>
        <v>699890</v>
      </c>
      <c r="S75" s="9">
        <f t="shared" si="27"/>
        <v>1251040</v>
      </c>
      <c r="T75" s="10">
        <f t="shared" si="28"/>
        <v>236323.8</v>
      </c>
      <c r="U75" s="11">
        <f t="shared" si="29"/>
        <v>1320047.8</v>
      </c>
      <c r="V75" s="12">
        <f t="shared" si="30"/>
        <v>1156573.8</v>
      </c>
      <c r="W75" s="9">
        <f t="shared" si="31"/>
        <v>699617.8</v>
      </c>
    </row>
    <row r="76" spans="1:23" ht="121.8" x14ac:dyDescent="0.3">
      <c r="A76" s="18" t="s">
        <v>162</v>
      </c>
      <c r="B76" s="19" t="s">
        <v>16</v>
      </c>
      <c r="C76" s="20">
        <v>700370</v>
      </c>
      <c r="D76" s="23" t="s">
        <v>163</v>
      </c>
      <c r="E76" s="22">
        <v>2.0300000000000002</v>
      </c>
      <c r="F76" s="22">
        <v>1</v>
      </c>
      <c r="G76" s="22">
        <v>1.03</v>
      </c>
      <c r="H76" s="5">
        <f t="shared" si="16"/>
        <v>95200</v>
      </c>
      <c r="I76" s="5">
        <f t="shared" si="17"/>
        <v>115978</v>
      </c>
      <c r="J76" s="5">
        <f t="shared" si="18"/>
        <v>211178</v>
      </c>
      <c r="K76" s="6">
        <f t="shared" si="19"/>
        <v>216000</v>
      </c>
      <c r="L76" s="6">
        <f t="shared" si="20"/>
        <v>285310</v>
      </c>
      <c r="M76" s="6">
        <f t="shared" si="21"/>
        <v>501310</v>
      </c>
      <c r="N76" s="7">
        <f t="shared" si="22"/>
        <v>162000</v>
      </c>
      <c r="O76" s="7">
        <f t="shared" si="23"/>
        <v>294168</v>
      </c>
      <c r="P76" s="7">
        <f t="shared" si="24"/>
        <v>456168</v>
      </c>
      <c r="Q76" s="8">
        <f t="shared" si="25"/>
        <v>151000</v>
      </c>
      <c r="R76" s="8">
        <f t="shared" si="26"/>
        <v>184370</v>
      </c>
      <c r="S76" s="9">
        <f t="shared" si="27"/>
        <v>335370</v>
      </c>
      <c r="T76" s="10">
        <f t="shared" si="28"/>
        <v>63353.4</v>
      </c>
      <c r="U76" s="11">
        <f t="shared" si="29"/>
        <v>353485.4</v>
      </c>
      <c r="V76" s="12">
        <f t="shared" si="30"/>
        <v>308343.40000000002</v>
      </c>
      <c r="W76" s="9">
        <f t="shared" si="31"/>
        <v>187545.4</v>
      </c>
    </row>
    <row r="77" spans="1:23" ht="69.599999999999994" x14ac:dyDescent="0.3">
      <c r="A77" s="18" t="s">
        <v>164</v>
      </c>
      <c r="B77" s="19" t="s">
        <v>16</v>
      </c>
      <c r="C77" s="20">
        <v>700375</v>
      </c>
      <c r="D77" s="23" t="s">
        <v>165</v>
      </c>
      <c r="E77" s="22">
        <v>9</v>
      </c>
      <c r="F77" s="22">
        <v>4.5</v>
      </c>
      <c r="G77" s="22">
        <v>4.5</v>
      </c>
      <c r="H77" s="5">
        <f t="shared" si="16"/>
        <v>428400</v>
      </c>
      <c r="I77" s="5">
        <f t="shared" si="17"/>
        <v>506700</v>
      </c>
      <c r="J77" s="5">
        <f t="shared" si="18"/>
        <v>935100</v>
      </c>
      <c r="K77" s="6">
        <f t="shared" si="19"/>
        <v>972000</v>
      </c>
      <c r="L77" s="6">
        <f t="shared" si="20"/>
        <v>1246500</v>
      </c>
      <c r="M77" s="6">
        <f t="shared" si="21"/>
        <v>2218500</v>
      </c>
      <c r="N77" s="7">
        <f t="shared" si="22"/>
        <v>729000</v>
      </c>
      <c r="O77" s="7">
        <f t="shared" si="23"/>
        <v>1285200</v>
      </c>
      <c r="P77" s="7">
        <f t="shared" si="24"/>
        <v>2014200</v>
      </c>
      <c r="Q77" s="8">
        <f t="shared" si="25"/>
        <v>679500</v>
      </c>
      <c r="R77" s="8">
        <f t="shared" si="26"/>
        <v>805500</v>
      </c>
      <c r="S77" s="9">
        <f t="shared" si="27"/>
        <v>1485000</v>
      </c>
      <c r="T77" s="10">
        <f t="shared" si="28"/>
        <v>280530</v>
      </c>
      <c r="U77" s="11">
        <f t="shared" si="29"/>
        <v>1563930</v>
      </c>
      <c r="V77" s="12">
        <f t="shared" si="30"/>
        <v>1359630</v>
      </c>
      <c r="W77" s="9">
        <f t="shared" si="31"/>
        <v>830430</v>
      </c>
    </row>
    <row r="78" spans="1:23" ht="87" x14ac:dyDescent="0.3">
      <c r="A78" s="18" t="s">
        <v>166</v>
      </c>
      <c r="B78" s="19" t="s">
        <v>16</v>
      </c>
      <c r="C78" s="20">
        <v>700380</v>
      </c>
      <c r="D78" s="23" t="s">
        <v>167</v>
      </c>
      <c r="E78" s="22">
        <v>6.24</v>
      </c>
      <c r="F78" s="22">
        <v>3.12</v>
      </c>
      <c r="G78" s="22">
        <v>3.12</v>
      </c>
      <c r="H78" s="5">
        <f t="shared" si="16"/>
        <v>297024</v>
      </c>
      <c r="I78" s="5">
        <f t="shared" si="17"/>
        <v>351312</v>
      </c>
      <c r="J78" s="5">
        <f t="shared" si="18"/>
        <v>648336</v>
      </c>
      <c r="K78" s="6">
        <f t="shared" si="19"/>
        <v>673920</v>
      </c>
      <c r="L78" s="6">
        <f t="shared" si="20"/>
        <v>864240</v>
      </c>
      <c r="M78" s="6">
        <f t="shared" si="21"/>
        <v>1538160</v>
      </c>
      <c r="N78" s="7">
        <f t="shared" si="22"/>
        <v>505440</v>
      </c>
      <c r="O78" s="7">
        <f t="shared" si="23"/>
        <v>891072</v>
      </c>
      <c r="P78" s="7">
        <f t="shared" si="24"/>
        <v>1396512</v>
      </c>
      <c r="Q78" s="8">
        <f t="shared" si="25"/>
        <v>471120</v>
      </c>
      <c r="R78" s="8">
        <f t="shared" si="26"/>
        <v>558480</v>
      </c>
      <c r="S78" s="9">
        <f t="shared" si="27"/>
        <v>1029600</v>
      </c>
      <c r="T78" s="10">
        <f t="shared" si="28"/>
        <v>194500.8</v>
      </c>
      <c r="U78" s="11">
        <f t="shared" si="29"/>
        <v>1084324.8</v>
      </c>
      <c r="V78" s="12">
        <f t="shared" si="30"/>
        <v>942676.8</v>
      </c>
      <c r="W78" s="9">
        <f t="shared" si="31"/>
        <v>575764.80000000005</v>
      </c>
    </row>
    <row r="79" spans="1:23" ht="104.4" x14ac:dyDescent="0.3">
      <c r="A79" s="18" t="s">
        <v>168</v>
      </c>
      <c r="B79" s="19" t="s">
        <v>16</v>
      </c>
      <c r="C79" s="20">
        <v>700385</v>
      </c>
      <c r="D79" s="23" t="s">
        <v>169</v>
      </c>
      <c r="E79" s="22">
        <v>2.1800000000000002</v>
      </c>
      <c r="F79" s="22">
        <v>1.0900000000000001</v>
      </c>
      <c r="G79" s="22">
        <v>1.0900000000000001</v>
      </c>
      <c r="H79" s="5">
        <f t="shared" si="16"/>
        <v>103768.00000000001</v>
      </c>
      <c r="I79" s="5">
        <f t="shared" si="17"/>
        <v>122734.00000000001</v>
      </c>
      <c r="J79" s="5">
        <f t="shared" si="18"/>
        <v>226502.00000000003</v>
      </c>
      <c r="K79" s="6">
        <f t="shared" si="19"/>
        <v>235440.00000000003</v>
      </c>
      <c r="L79" s="6">
        <f t="shared" si="20"/>
        <v>301930</v>
      </c>
      <c r="M79" s="6">
        <f t="shared" si="21"/>
        <v>537370</v>
      </c>
      <c r="N79" s="7">
        <f t="shared" si="22"/>
        <v>176580</v>
      </c>
      <c r="O79" s="7">
        <f t="shared" si="23"/>
        <v>311304</v>
      </c>
      <c r="P79" s="7">
        <f t="shared" si="24"/>
        <v>487884</v>
      </c>
      <c r="Q79" s="8">
        <f t="shared" si="25"/>
        <v>164590</v>
      </c>
      <c r="R79" s="8">
        <f t="shared" si="26"/>
        <v>195110</v>
      </c>
      <c r="S79" s="9">
        <f t="shared" si="27"/>
        <v>359700</v>
      </c>
      <c r="T79" s="10">
        <f t="shared" si="28"/>
        <v>67950.600000000006</v>
      </c>
      <c r="U79" s="11">
        <f t="shared" si="29"/>
        <v>378818.6</v>
      </c>
      <c r="V79" s="12">
        <f t="shared" si="30"/>
        <v>329332.59999999998</v>
      </c>
      <c r="W79" s="9">
        <f t="shared" si="31"/>
        <v>201148.59999999998</v>
      </c>
    </row>
    <row r="80" spans="1:23" ht="104.4" x14ac:dyDescent="0.3">
      <c r="A80" s="18" t="s">
        <v>170</v>
      </c>
      <c r="B80" s="19" t="s">
        <v>16</v>
      </c>
      <c r="C80" s="20">
        <v>700390</v>
      </c>
      <c r="D80" s="23" t="s">
        <v>171</v>
      </c>
      <c r="E80" s="22">
        <v>2.3199999999999998</v>
      </c>
      <c r="F80" s="22">
        <v>1.1599999999999999</v>
      </c>
      <c r="G80" s="22">
        <v>1.1599999999999999</v>
      </c>
      <c r="H80" s="5">
        <f t="shared" si="16"/>
        <v>110431.99999999999</v>
      </c>
      <c r="I80" s="5">
        <f t="shared" si="17"/>
        <v>130615.99999999999</v>
      </c>
      <c r="J80" s="5">
        <f t="shared" si="18"/>
        <v>241047.99999999997</v>
      </c>
      <c r="K80" s="6">
        <f t="shared" si="19"/>
        <v>250559.99999999997</v>
      </c>
      <c r="L80" s="6">
        <f t="shared" si="20"/>
        <v>321320</v>
      </c>
      <c r="M80" s="6">
        <f t="shared" si="21"/>
        <v>571880</v>
      </c>
      <c r="N80" s="7">
        <f t="shared" si="22"/>
        <v>187920</v>
      </c>
      <c r="O80" s="7">
        <f t="shared" si="23"/>
        <v>331296</v>
      </c>
      <c r="P80" s="7">
        <f t="shared" si="24"/>
        <v>519216</v>
      </c>
      <c r="Q80" s="8">
        <f t="shared" si="25"/>
        <v>175160</v>
      </c>
      <c r="R80" s="8">
        <f t="shared" si="26"/>
        <v>207640</v>
      </c>
      <c r="S80" s="9">
        <f t="shared" si="27"/>
        <v>382800</v>
      </c>
      <c r="T80" s="10">
        <f t="shared" si="28"/>
        <v>72314.399999999994</v>
      </c>
      <c r="U80" s="11">
        <f t="shared" si="29"/>
        <v>403146.4</v>
      </c>
      <c r="V80" s="12">
        <f t="shared" si="30"/>
        <v>350482.4</v>
      </c>
      <c r="W80" s="9">
        <f t="shared" si="31"/>
        <v>214066.40000000002</v>
      </c>
    </row>
    <row r="81" spans="1:23" ht="121.8" x14ac:dyDescent="0.3">
      <c r="A81" s="18" t="s">
        <v>172</v>
      </c>
      <c r="B81" s="19" t="s">
        <v>16</v>
      </c>
      <c r="C81" s="20">
        <v>700395</v>
      </c>
      <c r="D81" s="23" t="s">
        <v>173</v>
      </c>
      <c r="E81" s="22">
        <v>7.23</v>
      </c>
      <c r="F81" s="22">
        <v>3.79</v>
      </c>
      <c r="G81" s="22">
        <v>3.44</v>
      </c>
      <c r="H81" s="5">
        <f t="shared" si="16"/>
        <v>360808</v>
      </c>
      <c r="I81" s="5">
        <f t="shared" si="17"/>
        <v>387344</v>
      </c>
      <c r="J81" s="5">
        <f t="shared" si="18"/>
        <v>748152</v>
      </c>
      <c r="K81" s="6">
        <f t="shared" si="19"/>
        <v>818640</v>
      </c>
      <c r="L81" s="6">
        <f t="shared" si="20"/>
        <v>952880</v>
      </c>
      <c r="M81" s="6">
        <f t="shared" si="21"/>
        <v>1771520</v>
      </c>
      <c r="N81" s="7">
        <f t="shared" si="22"/>
        <v>613980</v>
      </c>
      <c r="O81" s="7">
        <f t="shared" si="23"/>
        <v>982464</v>
      </c>
      <c r="P81" s="7">
        <f t="shared" si="24"/>
        <v>1596444</v>
      </c>
      <c r="Q81" s="8">
        <f t="shared" si="25"/>
        <v>572290</v>
      </c>
      <c r="R81" s="8">
        <f t="shared" si="26"/>
        <v>615760</v>
      </c>
      <c r="S81" s="9">
        <f t="shared" si="27"/>
        <v>1188050</v>
      </c>
      <c r="T81" s="10">
        <f t="shared" si="28"/>
        <v>224445.6</v>
      </c>
      <c r="U81" s="11">
        <f t="shared" si="29"/>
        <v>1247813.6000000001</v>
      </c>
      <c r="V81" s="12">
        <f t="shared" si="30"/>
        <v>1072737.6000000001</v>
      </c>
      <c r="W81" s="9">
        <f t="shared" si="31"/>
        <v>664343.6</v>
      </c>
    </row>
    <row r="82" spans="1:23" ht="34.799999999999997" x14ac:dyDescent="0.3">
      <c r="A82" s="18" t="s">
        <v>174</v>
      </c>
      <c r="B82" s="19" t="s">
        <v>16</v>
      </c>
      <c r="C82" s="20">
        <v>700400</v>
      </c>
      <c r="D82" s="23" t="s">
        <v>175</v>
      </c>
      <c r="E82" s="22">
        <v>17.09</v>
      </c>
      <c r="F82" s="22">
        <v>7.77</v>
      </c>
      <c r="G82" s="22">
        <v>9.32</v>
      </c>
      <c r="H82" s="5">
        <f t="shared" si="16"/>
        <v>739704</v>
      </c>
      <c r="I82" s="5">
        <f t="shared" si="17"/>
        <v>1049432</v>
      </c>
      <c r="J82" s="5">
        <f t="shared" si="18"/>
        <v>1789136</v>
      </c>
      <c r="K82" s="6">
        <f t="shared" si="19"/>
        <v>1678320</v>
      </c>
      <c r="L82" s="6">
        <f t="shared" si="20"/>
        <v>2581640</v>
      </c>
      <c r="M82" s="6">
        <f t="shared" si="21"/>
        <v>4259960</v>
      </c>
      <c r="N82" s="7">
        <f t="shared" si="22"/>
        <v>1258740</v>
      </c>
      <c r="O82" s="7">
        <f t="shared" si="23"/>
        <v>2661792</v>
      </c>
      <c r="P82" s="7">
        <f t="shared" si="24"/>
        <v>3920532</v>
      </c>
      <c r="Q82" s="8">
        <f t="shared" si="25"/>
        <v>1173270</v>
      </c>
      <c r="R82" s="8">
        <f t="shared" si="26"/>
        <v>1668280</v>
      </c>
      <c r="S82" s="9">
        <f t="shared" si="27"/>
        <v>2841550</v>
      </c>
      <c r="T82" s="10">
        <f t="shared" si="28"/>
        <v>536740.80000000005</v>
      </c>
      <c r="U82" s="11">
        <f t="shared" si="29"/>
        <v>3007564.8</v>
      </c>
      <c r="V82" s="12">
        <f t="shared" si="30"/>
        <v>2668136.7999999998</v>
      </c>
      <c r="W82" s="9">
        <f t="shared" si="31"/>
        <v>1589154.8</v>
      </c>
    </row>
    <row r="83" spans="1:23" ht="21" x14ac:dyDescent="0.3">
      <c r="A83" s="18" t="s">
        <v>176</v>
      </c>
      <c r="B83" s="19" t="s">
        <v>16</v>
      </c>
      <c r="C83" s="20">
        <v>700405</v>
      </c>
      <c r="D83" s="23" t="s">
        <v>177</v>
      </c>
      <c r="E83" s="22">
        <v>53.2</v>
      </c>
      <c r="F83" s="22">
        <v>28.65</v>
      </c>
      <c r="G83" s="22">
        <v>24.55</v>
      </c>
      <c r="H83" s="5">
        <f t="shared" si="16"/>
        <v>2727480</v>
      </c>
      <c r="I83" s="5">
        <f t="shared" si="17"/>
        <v>2764330</v>
      </c>
      <c r="J83" s="5">
        <f t="shared" si="18"/>
        <v>5491810</v>
      </c>
      <c r="K83" s="6">
        <f t="shared" si="19"/>
        <v>6188400</v>
      </c>
      <c r="L83" s="6">
        <f t="shared" si="20"/>
        <v>6800350</v>
      </c>
      <c r="M83" s="6">
        <f t="shared" si="21"/>
        <v>12988750</v>
      </c>
      <c r="N83" s="7">
        <f t="shared" si="22"/>
        <v>4641300</v>
      </c>
      <c r="O83" s="7">
        <f t="shared" si="23"/>
        <v>7011480</v>
      </c>
      <c r="P83" s="7">
        <f t="shared" si="24"/>
        <v>11652780</v>
      </c>
      <c r="Q83" s="8">
        <f t="shared" si="25"/>
        <v>4326150</v>
      </c>
      <c r="R83" s="8">
        <f t="shared" si="26"/>
        <v>4394450</v>
      </c>
      <c r="S83" s="9">
        <f t="shared" si="27"/>
        <v>8720600</v>
      </c>
      <c r="T83" s="10">
        <f t="shared" si="28"/>
        <v>1647543</v>
      </c>
      <c r="U83" s="11">
        <f t="shared" si="29"/>
        <v>9144483</v>
      </c>
      <c r="V83" s="12">
        <f t="shared" si="30"/>
        <v>7808513</v>
      </c>
      <c r="W83" s="9">
        <f t="shared" si="31"/>
        <v>4876333</v>
      </c>
    </row>
    <row r="84" spans="1:23" ht="104.4" x14ac:dyDescent="0.3">
      <c r="A84" s="18" t="s">
        <v>178</v>
      </c>
      <c r="B84" s="19" t="s">
        <v>16</v>
      </c>
      <c r="C84" s="20">
        <v>700410</v>
      </c>
      <c r="D84" s="23" t="s">
        <v>179</v>
      </c>
      <c r="E84" s="22">
        <v>2.3199999999999998</v>
      </c>
      <c r="F84" s="22">
        <v>1.1599999999999999</v>
      </c>
      <c r="G84" s="22">
        <v>1.1599999999999999</v>
      </c>
      <c r="H84" s="5">
        <f t="shared" si="16"/>
        <v>110431.99999999999</v>
      </c>
      <c r="I84" s="5">
        <f t="shared" si="17"/>
        <v>130615.99999999999</v>
      </c>
      <c r="J84" s="5">
        <f t="shared" si="18"/>
        <v>241047.99999999997</v>
      </c>
      <c r="K84" s="6">
        <f t="shared" si="19"/>
        <v>250559.99999999997</v>
      </c>
      <c r="L84" s="6">
        <f t="shared" si="20"/>
        <v>321320</v>
      </c>
      <c r="M84" s="6">
        <f t="shared" si="21"/>
        <v>571880</v>
      </c>
      <c r="N84" s="7">
        <f t="shared" si="22"/>
        <v>187920</v>
      </c>
      <c r="O84" s="7">
        <f t="shared" si="23"/>
        <v>331296</v>
      </c>
      <c r="P84" s="7">
        <f t="shared" si="24"/>
        <v>519216</v>
      </c>
      <c r="Q84" s="8">
        <f t="shared" si="25"/>
        <v>175160</v>
      </c>
      <c r="R84" s="8">
        <f t="shared" si="26"/>
        <v>207640</v>
      </c>
      <c r="S84" s="9">
        <f t="shared" si="27"/>
        <v>382800</v>
      </c>
      <c r="T84" s="10">
        <f t="shared" si="28"/>
        <v>72314.399999999994</v>
      </c>
      <c r="U84" s="11">
        <f t="shared" si="29"/>
        <v>403146.4</v>
      </c>
      <c r="V84" s="12">
        <f t="shared" si="30"/>
        <v>350482.4</v>
      </c>
      <c r="W84" s="9">
        <f t="shared" si="31"/>
        <v>214066.40000000002</v>
      </c>
    </row>
    <row r="85" spans="1:23" ht="121.8" x14ac:dyDescent="0.3">
      <c r="A85" s="18" t="s">
        <v>180</v>
      </c>
      <c r="B85" s="19" t="s">
        <v>16</v>
      </c>
      <c r="C85" s="20">
        <v>700415</v>
      </c>
      <c r="D85" s="23" t="s">
        <v>181</v>
      </c>
      <c r="E85" s="22">
        <v>3.96</v>
      </c>
      <c r="F85" s="22">
        <v>1.98</v>
      </c>
      <c r="G85" s="22">
        <v>1.98</v>
      </c>
      <c r="H85" s="5">
        <f t="shared" si="16"/>
        <v>188496</v>
      </c>
      <c r="I85" s="5">
        <f t="shared" si="17"/>
        <v>222948</v>
      </c>
      <c r="J85" s="5">
        <f t="shared" si="18"/>
        <v>411444</v>
      </c>
      <c r="K85" s="6">
        <f t="shared" si="19"/>
        <v>427680</v>
      </c>
      <c r="L85" s="6">
        <f t="shared" si="20"/>
        <v>548460</v>
      </c>
      <c r="M85" s="6">
        <f t="shared" si="21"/>
        <v>976140</v>
      </c>
      <c r="N85" s="7">
        <f t="shared" si="22"/>
        <v>320760</v>
      </c>
      <c r="O85" s="7">
        <f t="shared" si="23"/>
        <v>565488</v>
      </c>
      <c r="P85" s="7">
        <f t="shared" si="24"/>
        <v>886248</v>
      </c>
      <c r="Q85" s="8">
        <f t="shared" si="25"/>
        <v>298980</v>
      </c>
      <c r="R85" s="8">
        <f t="shared" si="26"/>
        <v>354420</v>
      </c>
      <c r="S85" s="9">
        <f t="shared" si="27"/>
        <v>653400</v>
      </c>
      <c r="T85" s="10">
        <f t="shared" si="28"/>
        <v>123433.2</v>
      </c>
      <c r="U85" s="11">
        <f t="shared" si="29"/>
        <v>688129.2</v>
      </c>
      <c r="V85" s="12">
        <f t="shared" si="30"/>
        <v>598237.19999999995</v>
      </c>
      <c r="W85" s="9">
        <f t="shared" si="31"/>
        <v>365389.2</v>
      </c>
    </row>
    <row r="86" spans="1:23" ht="121.8" x14ac:dyDescent="0.3">
      <c r="A86" s="18" t="s">
        <v>182</v>
      </c>
      <c r="B86" s="19" t="s">
        <v>16</v>
      </c>
      <c r="C86" s="20">
        <v>700420</v>
      </c>
      <c r="D86" s="23" t="s">
        <v>183</v>
      </c>
      <c r="E86" s="22">
        <v>1.49</v>
      </c>
      <c r="F86" s="22">
        <v>0.72</v>
      </c>
      <c r="G86" s="22">
        <v>0.77</v>
      </c>
      <c r="H86" s="5">
        <f t="shared" si="16"/>
        <v>68544</v>
      </c>
      <c r="I86" s="5">
        <f t="shared" si="17"/>
        <v>86702</v>
      </c>
      <c r="J86" s="5">
        <f t="shared" si="18"/>
        <v>155246</v>
      </c>
      <c r="K86" s="6">
        <f t="shared" si="19"/>
        <v>155520</v>
      </c>
      <c r="L86" s="6">
        <f t="shared" si="20"/>
        <v>213290</v>
      </c>
      <c r="M86" s="6">
        <f t="shared" si="21"/>
        <v>368810</v>
      </c>
      <c r="N86" s="7">
        <f t="shared" si="22"/>
        <v>116640</v>
      </c>
      <c r="O86" s="7">
        <f t="shared" si="23"/>
        <v>219912</v>
      </c>
      <c r="P86" s="7">
        <f t="shared" si="24"/>
        <v>336552</v>
      </c>
      <c r="Q86" s="8">
        <f t="shared" si="25"/>
        <v>108720</v>
      </c>
      <c r="R86" s="8">
        <f t="shared" si="26"/>
        <v>137830</v>
      </c>
      <c r="S86" s="9">
        <f t="shared" si="27"/>
        <v>246550</v>
      </c>
      <c r="T86" s="10">
        <f t="shared" si="28"/>
        <v>46573.8</v>
      </c>
      <c r="U86" s="11">
        <f t="shared" si="29"/>
        <v>260137.8</v>
      </c>
      <c r="V86" s="12">
        <f t="shared" si="30"/>
        <v>227879.8</v>
      </c>
      <c r="W86" s="9">
        <f t="shared" si="31"/>
        <v>137877.79999999999</v>
      </c>
    </row>
    <row r="87" spans="1:23" ht="52.2" x14ac:dyDescent="0.3">
      <c r="A87" s="18" t="s">
        <v>184</v>
      </c>
      <c r="B87" s="19" t="s">
        <v>16</v>
      </c>
      <c r="C87" s="20">
        <v>700425</v>
      </c>
      <c r="D87" s="23" t="s">
        <v>185</v>
      </c>
      <c r="E87" s="22">
        <v>2.06</v>
      </c>
      <c r="F87" s="22">
        <v>1.03</v>
      </c>
      <c r="G87" s="22">
        <v>1.03</v>
      </c>
      <c r="H87" s="5">
        <f t="shared" si="16"/>
        <v>98056</v>
      </c>
      <c r="I87" s="5">
        <f t="shared" si="17"/>
        <v>115978</v>
      </c>
      <c r="J87" s="5">
        <f t="shared" si="18"/>
        <v>214034</v>
      </c>
      <c r="K87" s="6">
        <f t="shared" si="19"/>
        <v>222480</v>
      </c>
      <c r="L87" s="6">
        <f t="shared" si="20"/>
        <v>285310</v>
      </c>
      <c r="M87" s="6">
        <f t="shared" si="21"/>
        <v>507790</v>
      </c>
      <c r="N87" s="7">
        <f t="shared" si="22"/>
        <v>166860</v>
      </c>
      <c r="O87" s="7">
        <f t="shared" si="23"/>
        <v>294168</v>
      </c>
      <c r="P87" s="7">
        <f t="shared" si="24"/>
        <v>461028</v>
      </c>
      <c r="Q87" s="8">
        <f t="shared" si="25"/>
        <v>155530</v>
      </c>
      <c r="R87" s="8">
        <f t="shared" si="26"/>
        <v>184370</v>
      </c>
      <c r="S87" s="9">
        <f t="shared" si="27"/>
        <v>339900</v>
      </c>
      <c r="T87" s="10">
        <f t="shared" si="28"/>
        <v>64210.2</v>
      </c>
      <c r="U87" s="11">
        <f t="shared" si="29"/>
        <v>357966.2</v>
      </c>
      <c r="V87" s="12">
        <f t="shared" si="30"/>
        <v>311204.2</v>
      </c>
      <c r="W87" s="9">
        <f t="shared" si="31"/>
        <v>190076.2</v>
      </c>
    </row>
    <row r="88" spans="1:23" ht="87" x14ac:dyDescent="0.3">
      <c r="A88" s="18" t="s">
        <v>186</v>
      </c>
      <c r="B88" s="19" t="s">
        <v>16</v>
      </c>
      <c r="C88" s="20">
        <v>700430</v>
      </c>
      <c r="D88" s="23" t="s">
        <v>187</v>
      </c>
      <c r="E88" s="22">
        <v>2.98</v>
      </c>
      <c r="F88" s="22">
        <v>1.49</v>
      </c>
      <c r="G88" s="22">
        <v>1.49</v>
      </c>
      <c r="H88" s="5">
        <f t="shared" si="16"/>
        <v>141848</v>
      </c>
      <c r="I88" s="5">
        <f t="shared" si="17"/>
        <v>167774</v>
      </c>
      <c r="J88" s="5">
        <f t="shared" si="18"/>
        <v>309622</v>
      </c>
      <c r="K88" s="6">
        <f t="shared" si="19"/>
        <v>321840</v>
      </c>
      <c r="L88" s="6">
        <f t="shared" si="20"/>
        <v>412730</v>
      </c>
      <c r="M88" s="6">
        <f t="shared" si="21"/>
        <v>734570</v>
      </c>
      <c r="N88" s="7">
        <f t="shared" si="22"/>
        <v>241380</v>
      </c>
      <c r="O88" s="7">
        <f t="shared" si="23"/>
        <v>425544</v>
      </c>
      <c r="P88" s="7">
        <f t="shared" si="24"/>
        <v>666924</v>
      </c>
      <c r="Q88" s="8">
        <f t="shared" si="25"/>
        <v>224990</v>
      </c>
      <c r="R88" s="8">
        <f t="shared" si="26"/>
        <v>266710</v>
      </c>
      <c r="S88" s="9">
        <f t="shared" si="27"/>
        <v>491700</v>
      </c>
      <c r="T88" s="10">
        <f t="shared" si="28"/>
        <v>92886.6</v>
      </c>
      <c r="U88" s="11">
        <f t="shared" si="29"/>
        <v>517834.6</v>
      </c>
      <c r="V88" s="12">
        <f t="shared" si="30"/>
        <v>450188.6</v>
      </c>
      <c r="W88" s="9">
        <f t="shared" si="31"/>
        <v>274964.59999999998</v>
      </c>
    </row>
    <row r="89" spans="1:23" ht="87" x14ac:dyDescent="0.3">
      <c r="A89" s="18" t="s">
        <v>188</v>
      </c>
      <c r="B89" s="19" t="s">
        <v>16</v>
      </c>
      <c r="C89" s="20">
        <v>700435</v>
      </c>
      <c r="D89" s="23" t="s">
        <v>189</v>
      </c>
      <c r="E89" s="22">
        <v>2.98</v>
      </c>
      <c r="F89" s="22">
        <v>1.49</v>
      </c>
      <c r="G89" s="22">
        <v>1.49</v>
      </c>
      <c r="H89" s="5">
        <f t="shared" si="16"/>
        <v>141848</v>
      </c>
      <c r="I89" s="5">
        <f t="shared" si="17"/>
        <v>167774</v>
      </c>
      <c r="J89" s="5">
        <f t="shared" si="18"/>
        <v>309622</v>
      </c>
      <c r="K89" s="6">
        <f t="shared" si="19"/>
        <v>321840</v>
      </c>
      <c r="L89" s="6">
        <f t="shared" si="20"/>
        <v>412730</v>
      </c>
      <c r="M89" s="6">
        <f t="shared" si="21"/>
        <v>734570</v>
      </c>
      <c r="N89" s="7">
        <f t="shared" si="22"/>
        <v>241380</v>
      </c>
      <c r="O89" s="7">
        <f t="shared" si="23"/>
        <v>425544</v>
      </c>
      <c r="P89" s="7">
        <f t="shared" si="24"/>
        <v>666924</v>
      </c>
      <c r="Q89" s="8">
        <f t="shared" si="25"/>
        <v>224990</v>
      </c>
      <c r="R89" s="8">
        <f t="shared" si="26"/>
        <v>266710</v>
      </c>
      <c r="S89" s="9">
        <f t="shared" si="27"/>
        <v>491700</v>
      </c>
      <c r="T89" s="10">
        <f t="shared" si="28"/>
        <v>92886.6</v>
      </c>
      <c r="U89" s="11">
        <f t="shared" si="29"/>
        <v>517834.6</v>
      </c>
      <c r="V89" s="12">
        <f t="shared" si="30"/>
        <v>450188.6</v>
      </c>
      <c r="W89" s="9">
        <f t="shared" si="31"/>
        <v>274964.59999999998</v>
      </c>
    </row>
    <row r="90" spans="1:23" ht="121.8" x14ac:dyDescent="0.3">
      <c r="A90" s="18" t="s">
        <v>190</v>
      </c>
      <c r="B90" s="19" t="s">
        <v>16</v>
      </c>
      <c r="C90" s="20">
        <v>700440</v>
      </c>
      <c r="D90" s="23" t="s">
        <v>191</v>
      </c>
      <c r="E90" s="22">
        <v>5.48</v>
      </c>
      <c r="F90" s="22">
        <v>2.74</v>
      </c>
      <c r="G90" s="22">
        <v>2.74</v>
      </c>
      <c r="H90" s="5">
        <f t="shared" si="16"/>
        <v>260848.00000000003</v>
      </c>
      <c r="I90" s="5">
        <f t="shared" si="17"/>
        <v>308524</v>
      </c>
      <c r="J90" s="5">
        <f t="shared" si="18"/>
        <v>569372</v>
      </c>
      <c r="K90" s="6">
        <f t="shared" si="19"/>
        <v>591840</v>
      </c>
      <c r="L90" s="6">
        <f t="shared" si="20"/>
        <v>758980.00000000012</v>
      </c>
      <c r="M90" s="6">
        <f t="shared" si="21"/>
        <v>1350820</v>
      </c>
      <c r="N90" s="7">
        <f t="shared" si="22"/>
        <v>443880.00000000006</v>
      </c>
      <c r="O90" s="7">
        <f t="shared" si="23"/>
        <v>782544.00000000012</v>
      </c>
      <c r="P90" s="7">
        <f t="shared" si="24"/>
        <v>1226424.0000000002</v>
      </c>
      <c r="Q90" s="8">
        <f t="shared" si="25"/>
        <v>413740.00000000006</v>
      </c>
      <c r="R90" s="8">
        <f t="shared" si="26"/>
        <v>490460.00000000006</v>
      </c>
      <c r="S90" s="9">
        <f t="shared" si="27"/>
        <v>904200.00000000012</v>
      </c>
      <c r="T90" s="10">
        <f t="shared" si="28"/>
        <v>170811.6</v>
      </c>
      <c r="U90" s="11">
        <f t="shared" si="29"/>
        <v>952259.6</v>
      </c>
      <c r="V90" s="12">
        <f t="shared" si="30"/>
        <v>827863.60000000021</v>
      </c>
      <c r="W90" s="9">
        <f t="shared" si="31"/>
        <v>505639.60000000009</v>
      </c>
    </row>
    <row r="91" spans="1:23" ht="104.4" x14ac:dyDescent="0.3">
      <c r="A91" s="18" t="s">
        <v>192</v>
      </c>
      <c r="B91" s="19" t="s">
        <v>16</v>
      </c>
      <c r="C91" s="20">
        <v>700445</v>
      </c>
      <c r="D91" s="23" t="s">
        <v>193</v>
      </c>
      <c r="E91" s="22">
        <v>3.66</v>
      </c>
      <c r="F91" s="22">
        <v>1.83</v>
      </c>
      <c r="G91" s="22">
        <v>1.83</v>
      </c>
      <c r="H91" s="5">
        <f t="shared" si="16"/>
        <v>174216</v>
      </c>
      <c r="I91" s="5">
        <f t="shared" si="17"/>
        <v>206058</v>
      </c>
      <c r="J91" s="5">
        <f t="shared" si="18"/>
        <v>380274</v>
      </c>
      <c r="K91" s="6">
        <f t="shared" si="19"/>
        <v>395280</v>
      </c>
      <c r="L91" s="6">
        <f t="shared" si="20"/>
        <v>506910</v>
      </c>
      <c r="M91" s="6">
        <f t="shared" si="21"/>
        <v>902190</v>
      </c>
      <c r="N91" s="7">
        <f t="shared" si="22"/>
        <v>296460</v>
      </c>
      <c r="O91" s="7">
        <f t="shared" si="23"/>
        <v>522648</v>
      </c>
      <c r="P91" s="7">
        <f t="shared" si="24"/>
        <v>819108</v>
      </c>
      <c r="Q91" s="8">
        <f t="shared" si="25"/>
        <v>276330</v>
      </c>
      <c r="R91" s="8">
        <f t="shared" si="26"/>
        <v>327570</v>
      </c>
      <c r="S91" s="9">
        <f t="shared" si="27"/>
        <v>603900</v>
      </c>
      <c r="T91" s="10">
        <f t="shared" si="28"/>
        <v>114082.2</v>
      </c>
      <c r="U91" s="11">
        <f t="shared" si="29"/>
        <v>635998.19999999995</v>
      </c>
      <c r="V91" s="12">
        <f t="shared" si="30"/>
        <v>552916.19999999995</v>
      </c>
      <c r="W91" s="9">
        <f t="shared" si="31"/>
        <v>337708.2</v>
      </c>
    </row>
    <row r="92" spans="1:23" ht="104.4" x14ac:dyDescent="0.3">
      <c r="A92" s="18" t="s">
        <v>194</v>
      </c>
      <c r="B92" s="19" t="s">
        <v>16</v>
      </c>
      <c r="C92" s="20">
        <v>700450</v>
      </c>
      <c r="D92" s="23" t="s">
        <v>195</v>
      </c>
      <c r="E92" s="22">
        <v>2.3199999999999998</v>
      </c>
      <c r="F92" s="22">
        <v>1.1599999999999999</v>
      </c>
      <c r="G92" s="22">
        <v>1.1599999999999999</v>
      </c>
      <c r="H92" s="5">
        <f t="shared" si="16"/>
        <v>110431.99999999999</v>
      </c>
      <c r="I92" s="5">
        <f t="shared" si="17"/>
        <v>130615.99999999999</v>
      </c>
      <c r="J92" s="5">
        <f t="shared" si="18"/>
        <v>241047.99999999997</v>
      </c>
      <c r="K92" s="6">
        <f t="shared" si="19"/>
        <v>250559.99999999997</v>
      </c>
      <c r="L92" s="6">
        <f t="shared" si="20"/>
        <v>321320</v>
      </c>
      <c r="M92" s="6">
        <f t="shared" si="21"/>
        <v>571880</v>
      </c>
      <c r="N92" s="7">
        <f t="shared" si="22"/>
        <v>187920</v>
      </c>
      <c r="O92" s="7">
        <f t="shared" si="23"/>
        <v>331296</v>
      </c>
      <c r="P92" s="7">
        <f t="shared" si="24"/>
        <v>519216</v>
      </c>
      <c r="Q92" s="8">
        <f t="shared" si="25"/>
        <v>175160</v>
      </c>
      <c r="R92" s="8">
        <f t="shared" si="26"/>
        <v>207640</v>
      </c>
      <c r="S92" s="9">
        <f t="shared" si="27"/>
        <v>382800</v>
      </c>
      <c r="T92" s="10">
        <f t="shared" si="28"/>
        <v>72314.399999999994</v>
      </c>
      <c r="U92" s="11">
        <f t="shared" si="29"/>
        <v>403146.4</v>
      </c>
      <c r="V92" s="12">
        <f t="shared" si="30"/>
        <v>350482.4</v>
      </c>
      <c r="W92" s="9">
        <f t="shared" si="31"/>
        <v>214066.40000000002</v>
      </c>
    </row>
    <row r="93" spans="1:23" ht="87" x14ac:dyDescent="0.3">
      <c r="A93" s="18" t="s">
        <v>196</v>
      </c>
      <c r="B93" s="19" t="s">
        <v>16</v>
      </c>
      <c r="C93" s="20">
        <v>700455</v>
      </c>
      <c r="D93" s="23" t="s">
        <v>197</v>
      </c>
      <c r="E93" s="22">
        <v>3.26</v>
      </c>
      <c r="F93" s="22">
        <v>1.63</v>
      </c>
      <c r="G93" s="22">
        <v>1.63</v>
      </c>
      <c r="H93" s="5">
        <f t="shared" si="16"/>
        <v>155176</v>
      </c>
      <c r="I93" s="5">
        <f t="shared" si="17"/>
        <v>183538</v>
      </c>
      <c r="J93" s="5">
        <f t="shared" si="18"/>
        <v>338714</v>
      </c>
      <c r="K93" s="6">
        <f t="shared" si="19"/>
        <v>352080</v>
      </c>
      <c r="L93" s="6">
        <f t="shared" si="20"/>
        <v>451509.99999999994</v>
      </c>
      <c r="M93" s="6">
        <f t="shared" si="21"/>
        <v>803590</v>
      </c>
      <c r="N93" s="7">
        <f t="shared" si="22"/>
        <v>264060</v>
      </c>
      <c r="O93" s="7">
        <f t="shared" si="23"/>
        <v>465527.99999999994</v>
      </c>
      <c r="P93" s="7">
        <f t="shared" si="24"/>
        <v>729588</v>
      </c>
      <c r="Q93" s="8">
        <f t="shared" si="25"/>
        <v>246129.99999999997</v>
      </c>
      <c r="R93" s="8">
        <f t="shared" si="26"/>
        <v>291770</v>
      </c>
      <c r="S93" s="9">
        <f t="shared" si="27"/>
        <v>537900</v>
      </c>
      <c r="T93" s="10">
        <f t="shared" si="28"/>
        <v>101614.2</v>
      </c>
      <c r="U93" s="11">
        <f t="shared" si="29"/>
        <v>566490.19999999995</v>
      </c>
      <c r="V93" s="12">
        <f t="shared" si="30"/>
        <v>492488.2</v>
      </c>
      <c r="W93" s="9">
        <f t="shared" si="31"/>
        <v>300800.2</v>
      </c>
    </row>
    <row r="94" spans="1:23" ht="87" x14ac:dyDescent="0.3">
      <c r="A94" s="18" t="s">
        <v>198</v>
      </c>
      <c r="B94" s="19" t="s">
        <v>16</v>
      </c>
      <c r="C94" s="20">
        <v>700460</v>
      </c>
      <c r="D94" s="23" t="s">
        <v>199</v>
      </c>
      <c r="E94" s="22">
        <v>3.4</v>
      </c>
      <c r="F94" s="22">
        <v>1.7</v>
      </c>
      <c r="G94" s="22">
        <v>1.7</v>
      </c>
      <c r="H94" s="5">
        <f t="shared" si="16"/>
        <v>161840</v>
      </c>
      <c r="I94" s="5">
        <f t="shared" si="17"/>
        <v>191420</v>
      </c>
      <c r="J94" s="5">
        <f t="shared" si="18"/>
        <v>353260</v>
      </c>
      <c r="K94" s="6">
        <f t="shared" si="19"/>
        <v>367200</v>
      </c>
      <c r="L94" s="6">
        <f t="shared" si="20"/>
        <v>470900</v>
      </c>
      <c r="M94" s="6">
        <f t="shared" si="21"/>
        <v>838100</v>
      </c>
      <c r="N94" s="7">
        <f t="shared" si="22"/>
        <v>275400</v>
      </c>
      <c r="O94" s="7">
        <f t="shared" si="23"/>
        <v>485520</v>
      </c>
      <c r="P94" s="7">
        <f t="shared" si="24"/>
        <v>760920</v>
      </c>
      <c r="Q94" s="8">
        <f t="shared" si="25"/>
        <v>256700</v>
      </c>
      <c r="R94" s="8">
        <f t="shared" si="26"/>
        <v>304300</v>
      </c>
      <c r="S94" s="9">
        <f t="shared" si="27"/>
        <v>561000</v>
      </c>
      <c r="T94" s="10">
        <f t="shared" si="28"/>
        <v>105978</v>
      </c>
      <c r="U94" s="11">
        <f t="shared" si="29"/>
        <v>590818</v>
      </c>
      <c r="V94" s="12">
        <f t="shared" si="30"/>
        <v>513638</v>
      </c>
      <c r="W94" s="9">
        <f t="shared" si="31"/>
        <v>313718</v>
      </c>
    </row>
    <row r="95" spans="1:23" ht="69.599999999999994" x14ac:dyDescent="0.3">
      <c r="A95" s="18" t="s">
        <v>200</v>
      </c>
      <c r="B95" s="19" t="s">
        <v>16</v>
      </c>
      <c r="C95" s="20">
        <v>700465</v>
      </c>
      <c r="D95" s="23" t="s">
        <v>201</v>
      </c>
      <c r="E95" s="22">
        <v>1.6</v>
      </c>
      <c r="F95" s="22">
        <v>0.76</v>
      </c>
      <c r="G95" s="22">
        <v>0.84</v>
      </c>
      <c r="H95" s="5">
        <f t="shared" si="16"/>
        <v>72352</v>
      </c>
      <c r="I95" s="5">
        <f t="shared" si="17"/>
        <v>94584</v>
      </c>
      <c r="J95" s="5">
        <f t="shared" si="18"/>
        <v>166936</v>
      </c>
      <c r="K95" s="6">
        <f t="shared" si="19"/>
        <v>164160</v>
      </c>
      <c r="L95" s="6">
        <f t="shared" si="20"/>
        <v>232680</v>
      </c>
      <c r="M95" s="6">
        <f t="shared" si="21"/>
        <v>396840</v>
      </c>
      <c r="N95" s="7">
        <f t="shared" si="22"/>
        <v>123120</v>
      </c>
      <c r="O95" s="7">
        <f t="shared" si="23"/>
        <v>239904</v>
      </c>
      <c r="P95" s="7">
        <f t="shared" si="24"/>
        <v>363024</v>
      </c>
      <c r="Q95" s="8">
        <f t="shared" si="25"/>
        <v>114760</v>
      </c>
      <c r="R95" s="8">
        <f t="shared" si="26"/>
        <v>150360</v>
      </c>
      <c r="S95" s="9">
        <f t="shared" si="27"/>
        <v>265120</v>
      </c>
      <c r="T95" s="10">
        <f t="shared" si="28"/>
        <v>50080.800000000003</v>
      </c>
      <c r="U95" s="11">
        <f t="shared" si="29"/>
        <v>279984.8</v>
      </c>
      <c r="V95" s="12">
        <f t="shared" si="30"/>
        <v>246168.8</v>
      </c>
      <c r="W95" s="9">
        <f t="shared" si="31"/>
        <v>148264.79999999999</v>
      </c>
    </row>
    <row r="96" spans="1:23" ht="104.4" x14ac:dyDescent="0.3">
      <c r="A96" s="18" t="s">
        <v>202</v>
      </c>
      <c r="B96" s="24" t="s">
        <v>203</v>
      </c>
      <c r="C96" s="25">
        <v>700466</v>
      </c>
      <c r="D96" s="26" t="s">
        <v>204</v>
      </c>
      <c r="E96" s="27">
        <v>14</v>
      </c>
      <c r="F96" s="22">
        <v>3</v>
      </c>
      <c r="G96" s="22">
        <v>11</v>
      </c>
      <c r="H96" s="5">
        <f t="shared" si="16"/>
        <v>285600</v>
      </c>
      <c r="I96" s="5">
        <f t="shared" si="17"/>
        <v>1238600</v>
      </c>
      <c r="J96" s="5">
        <f t="shared" si="18"/>
        <v>1524200</v>
      </c>
      <c r="K96" s="6">
        <f t="shared" si="19"/>
        <v>648000</v>
      </c>
      <c r="L96" s="6">
        <f t="shared" si="20"/>
        <v>3047000</v>
      </c>
      <c r="M96" s="6">
        <f t="shared" si="21"/>
        <v>3695000</v>
      </c>
      <c r="N96" s="7">
        <f t="shared" si="22"/>
        <v>486000</v>
      </c>
      <c r="O96" s="7">
        <f t="shared" si="23"/>
        <v>3141600</v>
      </c>
      <c r="P96" s="7">
        <f t="shared" si="24"/>
        <v>3627600</v>
      </c>
      <c r="Q96" s="8">
        <f t="shared" si="25"/>
        <v>453000</v>
      </c>
      <c r="R96" s="8">
        <f t="shared" si="26"/>
        <v>1969000</v>
      </c>
      <c r="S96" s="9">
        <f t="shared" si="27"/>
        <v>2422000</v>
      </c>
      <c r="T96" s="10">
        <f t="shared" si="28"/>
        <v>457260</v>
      </c>
      <c r="U96" s="11">
        <f t="shared" si="29"/>
        <v>2628060</v>
      </c>
      <c r="V96" s="12">
        <f t="shared" si="30"/>
        <v>2560660</v>
      </c>
      <c r="W96" s="9">
        <f t="shared" si="31"/>
        <v>1355060</v>
      </c>
    </row>
    <row r="97" spans="1:23" ht="208.8" x14ac:dyDescent="0.3">
      <c r="A97" s="18" t="s">
        <v>205</v>
      </c>
      <c r="B97" s="19" t="s">
        <v>16</v>
      </c>
      <c r="C97" s="20">
        <v>700470</v>
      </c>
      <c r="D97" s="23" t="s">
        <v>206</v>
      </c>
      <c r="E97" s="22">
        <v>9.6</v>
      </c>
      <c r="F97" s="22">
        <v>4.5999999999999996</v>
      </c>
      <c r="G97" s="22">
        <v>5</v>
      </c>
      <c r="H97" s="5">
        <f t="shared" si="16"/>
        <v>437919.99999999994</v>
      </c>
      <c r="I97" s="5">
        <f t="shared" si="17"/>
        <v>563000</v>
      </c>
      <c r="J97" s="5">
        <f t="shared" si="18"/>
        <v>1000920</v>
      </c>
      <c r="K97" s="6">
        <f t="shared" si="19"/>
        <v>993599.99999999988</v>
      </c>
      <c r="L97" s="6">
        <f t="shared" si="20"/>
        <v>1385000</v>
      </c>
      <c r="M97" s="6">
        <f t="shared" si="21"/>
        <v>2378600</v>
      </c>
      <c r="N97" s="7">
        <f t="shared" si="22"/>
        <v>745200</v>
      </c>
      <c r="O97" s="7">
        <f t="shared" si="23"/>
        <v>1428000</v>
      </c>
      <c r="P97" s="7">
        <f t="shared" si="24"/>
        <v>2173200</v>
      </c>
      <c r="Q97" s="8">
        <f t="shared" si="25"/>
        <v>694600</v>
      </c>
      <c r="R97" s="8">
        <f t="shared" si="26"/>
        <v>895000</v>
      </c>
      <c r="S97" s="9">
        <f t="shared" si="27"/>
        <v>1589600</v>
      </c>
      <c r="T97" s="10">
        <f t="shared" si="28"/>
        <v>300276</v>
      </c>
      <c r="U97" s="11">
        <f t="shared" si="29"/>
        <v>1677956</v>
      </c>
      <c r="V97" s="12">
        <f t="shared" si="30"/>
        <v>1472556</v>
      </c>
      <c r="W97" s="9">
        <f t="shared" si="31"/>
        <v>888956</v>
      </c>
    </row>
    <row r="98" spans="1:23" ht="208.8" x14ac:dyDescent="0.3">
      <c r="A98" s="18" t="s">
        <v>207</v>
      </c>
      <c r="B98" s="19" t="s">
        <v>16</v>
      </c>
      <c r="C98" s="20">
        <v>700475</v>
      </c>
      <c r="D98" s="23" t="s">
        <v>208</v>
      </c>
      <c r="E98" s="22">
        <v>9.6</v>
      </c>
      <c r="F98" s="22">
        <v>4.5999999999999996</v>
      </c>
      <c r="G98" s="22">
        <v>5</v>
      </c>
      <c r="H98" s="5">
        <f t="shared" si="16"/>
        <v>437919.99999999994</v>
      </c>
      <c r="I98" s="5">
        <f t="shared" si="17"/>
        <v>563000</v>
      </c>
      <c r="J98" s="5">
        <f t="shared" si="18"/>
        <v>1000920</v>
      </c>
      <c r="K98" s="6">
        <f t="shared" si="19"/>
        <v>993599.99999999988</v>
      </c>
      <c r="L98" s="6">
        <f t="shared" si="20"/>
        <v>1385000</v>
      </c>
      <c r="M98" s="6">
        <f t="shared" si="21"/>
        <v>2378600</v>
      </c>
      <c r="N98" s="7">
        <f t="shared" si="22"/>
        <v>745200</v>
      </c>
      <c r="O98" s="7">
        <f t="shared" si="23"/>
        <v>1428000</v>
      </c>
      <c r="P98" s="7">
        <f t="shared" si="24"/>
        <v>2173200</v>
      </c>
      <c r="Q98" s="8">
        <f t="shared" si="25"/>
        <v>694600</v>
      </c>
      <c r="R98" s="8">
        <f t="shared" si="26"/>
        <v>895000</v>
      </c>
      <c r="S98" s="9">
        <f t="shared" si="27"/>
        <v>1589600</v>
      </c>
      <c r="T98" s="10">
        <f t="shared" si="28"/>
        <v>300276</v>
      </c>
      <c r="U98" s="11">
        <f t="shared" si="29"/>
        <v>1677956</v>
      </c>
      <c r="V98" s="12">
        <f t="shared" si="30"/>
        <v>1472556</v>
      </c>
      <c r="W98" s="9">
        <f t="shared" si="31"/>
        <v>888956</v>
      </c>
    </row>
    <row r="99" spans="1:23" ht="208.8" x14ac:dyDescent="0.3">
      <c r="A99" s="18" t="s">
        <v>209</v>
      </c>
      <c r="B99" s="19" t="s">
        <v>16</v>
      </c>
      <c r="C99" s="20">
        <v>700480</v>
      </c>
      <c r="D99" s="23" t="s">
        <v>210</v>
      </c>
      <c r="E99" s="22">
        <v>9.6</v>
      </c>
      <c r="F99" s="22">
        <v>4.5999999999999996</v>
      </c>
      <c r="G99" s="22">
        <v>5</v>
      </c>
      <c r="H99" s="5">
        <f t="shared" si="16"/>
        <v>437919.99999999994</v>
      </c>
      <c r="I99" s="5">
        <f t="shared" si="17"/>
        <v>563000</v>
      </c>
      <c r="J99" s="5">
        <f t="shared" si="18"/>
        <v>1000920</v>
      </c>
      <c r="K99" s="6">
        <f t="shared" si="19"/>
        <v>993599.99999999988</v>
      </c>
      <c r="L99" s="6">
        <f t="shared" si="20"/>
        <v>1385000</v>
      </c>
      <c r="M99" s="6">
        <f t="shared" si="21"/>
        <v>2378600</v>
      </c>
      <c r="N99" s="7">
        <f t="shared" si="22"/>
        <v>745200</v>
      </c>
      <c r="O99" s="7">
        <f t="shared" si="23"/>
        <v>1428000</v>
      </c>
      <c r="P99" s="7">
        <f t="shared" si="24"/>
        <v>2173200</v>
      </c>
      <c r="Q99" s="8">
        <f t="shared" si="25"/>
        <v>694600</v>
      </c>
      <c r="R99" s="8">
        <f t="shared" si="26"/>
        <v>895000</v>
      </c>
      <c r="S99" s="9">
        <f t="shared" si="27"/>
        <v>1589600</v>
      </c>
      <c r="T99" s="10">
        <f t="shared" si="28"/>
        <v>300276</v>
      </c>
      <c r="U99" s="11">
        <f t="shared" si="29"/>
        <v>1677956</v>
      </c>
      <c r="V99" s="12">
        <f t="shared" si="30"/>
        <v>1472556</v>
      </c>
      <c r="W99" s="9">
        <f t="shared" si="31"/>
        <v>888956</v>
      </c>
    </row>
    <row r="100" spans="1:23" ht="208.8" x14ac:dyDescent="0.3">
      <c r="A100" s="18" t="s">
        <v>211</v>
      </c>
      <c r="B100" s="19" t="s">
        <v>16</v>
      </c>
      <c r="C100" s="20">
        <v>700485</v>
      </c>
      <c r="D100" s="23" t="s">
        <v>212</v>
      </c>
      <c r="E100" s="22">
        <v>11.9</v>
      </c>
      <c r="F100" s="22">
        <v>6</v>
      </c>
      <c r="G100" s="22">
        <v>5.9</v>
      </c>
      <c r="H100" s="5">
        <f t="shared" si="16"/>
        <v>571200</v>
      </c>
      <c r="I100" s="5">
        <f t="shared" si="17"/>
        <v>664340</v>
      </c>
      <c r="J100" s="5">
        <f t="shared" si="18"/>
        <v>1235540</v>
      </c>
      <c r="K100" s="6">
        <f t="shared" si="19"/>
        <v>1296000</v>
      </c>
      <c r="L100" s="6">
        <f t="shared" si="20"/>
        <v>1634300</v>
      </c>
      <c r="M100" s="6">
        <f t="shared" si="21"/>
        <v>2930300</v>
      </c>
      <c r="N100" s="7">
        <f t="shared" si="22"/>
        <v>972000</v>
      </c>
      <c r="O100" s="7">
        <f t="shared" si="23"/>
        <v>1685040</v>
      </c>
      <c r="P100" s="7">
        <f t="shared" si="24"/>
        <v>2657040</v>
      </c>
      <c r="Q100" s="8">
        <f t="shared" si="25"/>
        <v>906000</v>
      </c>
      <c r="R100" s="8">
        <f t="shared" si="26"/>
        <v>1056100</v>
      </c>
      <c r="S100" s="9">
        <f t="shared" si="27"/>
        <v>1962100</v>
      </c>
      <c r="T100" s="10">
        <f t="shared" si="28"/>
        <v>370662</v>
      </c>
      <c r="U100" s="11">
        <f t="shared" si="29"/>
        <v>2065422</v>
      </c>
      <c r="V100" s="12">
        <f t="shared" si="30"/>
        <v>1792162</v>
      </c>
      <c r="W100" s="9">
        <f t="shared" si="31"/>
        <v>1097222</v>
      </c>
    </row>
    <row r="101" spans="1:23" ht="226.2" x14ac:dyDescent="0.3">
      <c r="A101" s="18" t="s">
        <v>213</v>
      </c>
      <c r="B101" s="19" t="s">
        <v>16</v>
      </c>
      <c r="C101" s="28">
        <v>700490</v>
      </c>
      <c r="D101" s="29" t="s">
        <v>214</v>
      </c>
      <c r="E101" s="27">
        <v>15.8</v>
      </c>
      <c r="F101" s="22">
        <v>7.8</v>
      </c>
      <c r="G101" s="22">
        <v>8</v>
      </c>
      <c r="H101" s="5">
        <f t="shared" si="16"/>
        <v>742560</v>
      </c>
      <c r="I101" s="5">
        <f t="shared" si="17"/>
        <v>900800</v>
      </c>
      <c r="J101" s="5">
        <f t="shared" si="18"/>
        <v>1643360</v>
      </c>
      <c r="K101" s="6">
        <f t="shared" si="19"/>
        <v>1684800</v>
      </c>
      <c r="L101" s="6">
        <f t="shared" si="20"/>
        <v>2216000</v>
      </c>
      <c r="M101" s="6">
        <f t="shared" si="21"/>
        <v>3900800</v>
      </c>
      <c r="N101" s="7">
        <f t="shared" si="22"/>
        <v>1263600</v>
      </c>
      <c r="O101" s="7">
        <f t="shared" si="23"/>
        <v>2284800</v>
      </c>
      <c r="P101" s="7">
        <f t="shared" si="24"/>
        <v>3548400</v>
      </c>
      <c r="Q101" s="8">
        <f t="shared" si="25"/>
        <v>1177800</v>
      </c>
      <c r="R101" s="8">
        <f t="shared" si="26"/>
        <v>1432000</v>
      </c>
      <c r="S101" s="9">
        <f t="shared" si="27"/>
        <v>2609800</v>
      </c>
      <c r="T101" s="10">
        <f t="shared" si="28"/>
        <v>493008</v>
      </c>
      <c r="U101" s="11">
        <f t="shared" si="29"/>
        <v>2750448</v>
      </c>
      <c r="V101" s="12">
        <f t="shared" si="30"/>
        <v>2398048</v>
      </c>
      <c r="W101" s="9">
        <f t="shared" si="31"/>
        <v>1459448</v>
      </c>
    </row>
    <row r="102" spans="1:23" ht="69.599999999999994" x14ac:dyDescent="0.3">
      <c r="A102" s="18" t="s">
        <v>215</v>
      </c>
      <c r="B102" s="19" t="s">
        <v>16</v>
      </c>
      <c r="C102" s="20">
        <v>700495</v>
      </c>
      <c r="D102" s="23" t="s">
        <v>216</v>
      </c>
      <c r="E102" s="22">
        <v>7.46</v>
      </c>
      <c r="F102" s="22">
        <v>4.0199999999999996</v>
      </c>
      <c r="G102" s="22">
        <v>3.44</v>
      </c>
      <c r="H102" s="5">
        <f t="shared" si="16"/>
        <v>382703.99999999994</v>
      </c>
      <c r="I102" s="5">
        <f t="shared" si="17"/>
        <v>387344</v>
      </c>
      <c r="J102" s="5">
        <f t="shared" si="18"/>
        <v>770048</v>
      </c>
      <c r="K102" s="6">
        <f t="shared" si="19"/>
        <v>868319.99999999988</v>
      </c>
      <c r="L102" s="6">
        <f t="shared" si="20"/>
        <v>952880</v>
      </c>
      <c r="M102" s="6">
        <f t="shared" si="21"/>
        <v>1821200</v>
      </c>
      <c r="N102" s="7">
        <f t="shared" si="22"/>
        <v>651239.99999999988</v>
      </c>
      <c r="O102" s="7">
        <f t="shared" si="23"/>
        <v>982464</v>
      </c>
      <c r="P102" s="7">
        <f t="shared" si="24"/>
        <v>1633704</v>
      </c>
      <c r="Q102" s="8">
        <f t="shared" si="25"/>
        <v>607019.99999999988</v>
      </c>
      <c r="R102" s="8">
        <f t="shared" si="26"/>
        <v>615760</v>
      </c>
      <c r="S102" s="9">
        <f t="shared" si="27"/>
        <v>1222780</v>
      </c>
      <c r="T102" s="10">
        <f t="shared" si="28"/>
        <v>231014.39999999999</v>
      </c>
      <c r="U102" s="11">
        <f t="shared" si="29"/>
        <v>1282166.3999999999</v>
      </c>
      <c r="V102" s="12">
        <f t="shared" si="30"/>
        <v>1094670.3999999999</v>
      </c>
      <c r="W102" s="9">
        <f t="shared" si="31"/>
        <v>683746.4</v>
      </c>
    </row>
    <row r="103" spans="1:23" ht="87" x14ac:dyDescent="0.3">
      <c r="A103" s="18" t="s">
        <v>217</v>
      </c>
      <c r="B103" s="19" t="s">
        <v>16</v>
      </c>
      <c r="C103" s="20">
        <v>700500</v>
      </c>
      <c r="D103" s="23" t="s">
        <v>218</v>
      </c>
      <c r="E103" s="22">
        <v>1.64</v>
      </c>
      <c r="F103" s="22">
        <v>0.82</v>
      </c>
      <c r="G103" s="22">
        <v>0.82</v>
      </c>
      <c r="H103" s="5">
        <f t="shared" si="16"/>
        <v>78064</v>
      </c>
      <c r="I103" s="5">
        <f t="shared" si="17"/>
        <v>92332</v>
      </c>
      <c r="J103" s="5">
        <f t="shared" si="18"/>
        <v>170396</v>
      </c>
      <c r="K103" s="6">
        <f t="shared" si="19"/>
        <v>177120</v>
      </c>
      <c r="L103" s="6">
        <f t="shared" si="20"/>
        <v>227140</v>
      </c>
      <c r="M103" s="6">
        <f t="shared" si="21"/>
        <v>404260</v>
      </c>
      <c r="N103" s="7">
        <f t="shared" si="22"/>
        <v>132840</v>
      </c>
      <c r="O103" s="7">
        <f t="shared" si="23"/>
        <v>234192</v>
      </c>
      <c r="P103" s="7">
        <f t="shared" si="24"/>
        <v>367032</v>
      </c>
      <c r="Q103" s="8">
        <f t="shared" si="25"/>
        <v>123819.99999999999</v>
      </c>
      <c r="R103" s="8">
        <f t="shared" si="26"/>
        <v>146780</v>
      </c>
      <c r="S103" s="9">
        <f t="shared" si="27"/>
        <v>270600</v>
      </c>
      <c r="T103" s="10">
        <f t="shared" si="28"/>
        <v>51118.8</v>
      </c>
      <c r="U103" s="11">
        <f t="shared" si="29"/>
        <v>284982.8</v>
      </c>
      <c r="V103" s="12">
        <f t="shared" si="30"/>
        <v>247754.8</v>
      </c>
      <c r="W103" s="9">
        <f t="shared" si="31"/>
        <v>151322.79999999999</v>
      </c>
    </row>
    <row r="104" spans="1:23" ht="121.8" x14ac:dyDescent="0.3">
      <c r="A104" s="18" t="s">
        <v>219</v>
      </c>
      <c r="B104" s="19" t="s">
        <v>16</v>
      </c>
      <c r="C104" s="20">
        <v>700505</v>
      </c>
      <c r="D104" s="23" t="s">
        <v>220</v>
      </c>
      <c r="E104" s="22">
        <v>1.32</v>
      </c>
      <c r="F104" s="22">
        <v>0.66</v>
      </c>
      <c r="G104" s="22">
        <v>0.66</v>
      </c>
      <c r="H104" s="5">
        <f t="shared" si="16"/>
        <v>62832</v>
      </c>
      <c r="I104" s="5">
        <f t="shared" si="17"/>
        <v>74316</v>
      </c>
      <c r="J104" s="5">
        <f t="shared" si="18"/>
        <v>137148</v>
      </c>
      <c r="K104" s="6">
        <f t="shared" si="19"/>
        <v>142560</v>
      </c>
      <c r="L104" s="6">
        <f t="shared" si="20"/>
        <v>182820</v>
      </c>
      <c r="M104" s="6">
        <f t="shared" si="21"/>
        <v>325380</v>
      </c>
      <c r="N104" s="7">
        <f t="shared" si="22"/>
        <v>106920</v>
      </c>
      <c r="O104" s="7">
        <f t="shared" si="23"/>
        <v>188496</v>
      </c>
      <c r="P104" s="7">
        <f t="shared" si="24"/>
        <v>295416</v>
      </c>
      <c r="Q104" s="8">
        <f t="shared" si="25"/>
        <v>99660</v>
      </c>
      <c r="R104" s="8">
        <f t="shared" si="26"/>
        <v>118140</v>
      </c>
      <c r="S104" s="9">
        <f t="shared" si="27"/>
        <v>217800</v>
      </c>
      <c r="T104" s="10">
        <f t="shared" si="28"/>
        <v>41144.400000000001</v>
      </c>
      <c r="U104" s="11">
        <f t="shared" si="29"/>
        <v>229376.4</v>
      </c>
      <c r="V104" s="12">
        <f t="shared" si="30"/>
        <v>199412.4</v>
      </c>
      <c r="W104" s="9">
        <f t="shared" si="31"/>
        <v>121796.4</v>
      </c>
    </row>
    <row r="105" spans="1:23" ht="104.4" x14ac:dyDescent="0.3">
      <c r="A105" s="18" t="s">
        <v>221</v>
      </c>
      <c r="B105" s="19" t="s">
        <v>16</v>
      </c>
      <c r="C105" s="20">
        <v>700510</v>
      </c>
      <c r="D105" s="23" t="s">
        <v>222</v>
      </c>
      <c r="E105" s="22">
        <v>1.6</v>
      </c>
      <c r="F105" s="22">
        <v>0.76</v>
      </c>
      <c r="G105" s="22">
        <v>0.84</v>
      </c>
      <c r="H105" s="5">
        <f t="shared" si="16"/>
        <v>72352</v>
      </c>
      <c r="I105" s="5">
        <f t="shared" si="17"/>
        <v>94584</v>
      </c>
      <c r="J105" s="5">
        <f t="shared" si="18"/>
        <v>166936</v>
      </c>
      <c r="K105" s="6">
        <f t="shared" si="19"/>
        <v>164160</v>
      </c>
      <c r="L105" s="6">
        <f t="shared" si="20"/>
        <v>232680</v>
      </c>
      <c r="M105" s="6">
        <f t="shared" si="21"/>
        <v>396840</v>
      </c>
      <c r="N105" s="7">
        <f t="shared" si="22"/>
        <v>123120</v>
      </c>
      <c r="O105" s="7">
        <f t="shared" si="23"/>
        <v>239904</v>
      </c>
      <c r="P105" s="7">
        <f t="shared" si="24"/>
        <v>363024</v>
      </c>
      <c r="Q105" s="8">
        <f t="shared" si="25"/>
        <v>114760</v>
      </c>
      <c r="R105" s="8">
        <f t="shared" si="26"/>
        <v>150360</v>
      </c>
      <c r="S105" s="9">
        <f t="shared" si="27"/>
        <v>265120</v>
      </c>
      <c r="T105" s="10">
        <f t="shared" si="28"/>
        <v>50080.800000000003</v>
      </c>
      <c r="U105" s="11">
        <f t="shared" si="29"/>
        <v>279984.8</v>
      </c>
      <c r="V105" s="12">
        <f t="shared" si="30"/>
        <v>246168.8</v>
      </c>
      <c r="W105" s="9">
        <f t="shared" si="31"/>
        <v>148264.79999999999</v>
      </c>
    </row>
    <row r="106" spans="1:23" ht="104.4" x14ac:dyDescent="0.3">
      <c r="A106" s="18" t="s">
        <v>223</v>
      </c>
      <c r="B106" s="19" t="s">
        <v>16</v>
      </c>
      <c r="C106" s="20">
        <v>700515</v>
      </c>
      <c r="D106" s="23" t="s">
        <v>224</v>
      </c>
      <c r="E106" s="22">
        <v>1.6</v>
      </c>
      <c r="F106" s="22">
        <v>0.76</v>
      </c>
      <c r="G106" s="22">
        <v>0.84</v>
      </c>
      <c r="H106" s="5">
        <f t="shared" si="16"/>
        <v>72352</v>
      </c>
      <c r="I106" s="5">
        <f t="shared" si="17"/>
        <v>94584</v>
      </c>
      <c r="J106" s="5">
        <f t="shared" si="18"/>
        <v>166936</v>
      </c>
      <c r="K106" s="6">
        <f t="shared" si="19"/>
        <v>164160</v>
      </c>
      <c r="L106" s="6">
        <f t="shared" si="20"/>
        <v>232680</v>
      </c>
      <c r="M106" s="6">
        <f t="shared" si="21"/>
        <v>396840</v>
      </c>
      <c r="N106" s="7">
        <f t="shared" si="22"/>
        <v>123120</v>
      </c>
      <c r="O106" s="7">
        <f t="shared" si="23"/>
        <v>239904</v>
      </c>
      <c r="P106" s="7">
        <f t="shared" si="24"/>
        <v>363024</v>
      </c>
      <c r="Q106" s="8">
        <f t="shared" si="25"/>
        <v>114760</v>
      </c>
      <c r="R106" s="8">
        <f t="shared" si="26"/>
        <v>150360</v>
      </c>
      <c r="S106" s="9">
        <f t="shared" si="27"/>
        <v>265120</v>
      </c>
      <c r="T106" s="10">
        <f t="shared" si="28"/>
        <v>50080.800000000003</v>
      </c>
      <c r="U106" s="11">
        <f t="shared" si="29"/>
        <v>279984.8</v>
      </c>
      <c r="V106" s="12">
        <f t="shared" si="30"/>
        <v>246168.8</v>
      </c>
      <c r="W106" s="9">
        <f t="shared" si="31"/>
        <v>148264.79999999999</v>
      </c>
    </row>
    <row r="107" spans="1:23" ht="52.2" x14ac:dyDescent="0.3">
      <c r="A107" s="18" t="s">
        <v>225</v>
      </c>
      <c r="B107" s="19" t="s">
        <v>16</v>
      </c>
      <c r="C107" s="20">
        <v>700520</v>
      </c>
      <c r="D107" s="23" t="s">
        <v>226</v>
      </c>
      <c r="E107" s="22">
        <v>1.32</v>
      </c>
      <c r="F107" s="22">
        <v>0.66</v>
      </c>
      <c r="G107" s="22">
        <v>0.66</v>
      </c>
      <c r="H107" s="5">
        <f t="shared" si="16"/>
        <v>62832</v>
      </c>
      <c r="I107" s="5">
        <f t="shared" si="17"/>
        <v>74316</v>
      </c>
      <c r="J107" s="5">
        <f t="shared" si="18"/>
        <v>137148</v>
      </c>
      <c r="K107" s="6">
        <f t="shared" si="19"/>
        <v>142560</v>
      </c>
      <c r="L107" s="6">
        <f t="shared" si="20"/>
        <v>182820</v>
      </c>
      <c r="M107" s="6">
        <f t="shared" si="21"/>
        <v>325380</v>
      </c>
      <c r="N107" s="7">
        <f t="shared" si="22"/>
        <v>106920</v>
      </c>
      <c r="O107" s="7">
        <f t="shared" si="23"/>
        <v>188496</v>
      </c>
      <c r="P107" s="7">
        <f t="shared" si="24"/>
        <v>295416</v>
      </c>
      <c r="Q107" s="8">
        <f t="shared" si="25"/>
        <v>99660</v>
      </c>
      <c r="R107" s="8">
        <f t="shared" si="26"/>
        <v>118140</v>
      </c>
      <c r="S107" s="9">
        <f t="shared" si="27"/>
        <v>217800</v>
      </c>
      <c r="T107" s="10">
        <f t="shared" si="28"/>
        <v>41144.400000000001</v>
      </c>
      <c r="U107" s="11">
        <f t="shared" si="29"/>
        <v>229376.4</v>
      </c>
      <c r="V107" s="12">
        <f t="shared" si="30"/>
        <v>199412.4</v>
      </c>
      <c r="W107" s="9">
        <f t="shared" si="31"/>
        <v>121796.4</v>
      </c>
    </row>
    <row r="108" spans="1:23" ht="52.2" x14ac:dyDescent="0.3">
      <c r="A108" s="18" t="s">
        <v>227</v>
      </c>
      <c r="B108" s="19" t="s">
        <v>16</v>
      </c>
      <c r="C108" s="20">
        <v>700525</v>
      </c>
      <c r="D108" s="23" t="s">
        <v>228</v>
      </c>
      <c r="E108" s="22">
        <v>1.66</v>
      </c>
      <c r="F108" s="22">
        <v>0.82</v>
      </c>
      <c r="G108" s="22">
        <v>0.84</v>
      </c>
      <c r="H108" s="5">
        <f t="shared" si="16"/>
        <v>78064</v>
      </c>
      <c r="I108" s="5">
        <f t="shared" si="17"/>
        <v>94584</v>
      </c>
      <c r="J108" s="5">
        <f t="shared" si="18"/>
        <v>172648</v>
      </c>
      <c r="K108" s="6">
        <f t="shared" si="19"/>
        <v>177120</v>
      </c>
      <c r="L108" s="6">
        <f t="shared" si="20"/>
        <v>232680</v>
      </c>
      <c r="M108" s="6">
        <f t="shared" si="21"/>
        <v>409800</v>
      </c>
      <c r="N108" s="7">
        <f t="shared" si="22"/>
        <v>132840</v>
      </c>
      <c r="O108" s="7">
        <f t="shared" si="23"/>
        <v>239904</v>
      </c>
      <c r="P108" s="7">
        <f t="shared" si="24"/>
        <v>372744</v>
      </c>
      <c r="Q108" s="8">
        <f t="shared" si="25"/>
        <v>123819.99999999999</v>
      </c>
      <c r="R108" s="8">
        <f t="shared" si="26"/>
        <v>150360</v>
      </c>
      <c r="S108" s="9">
        <f t="shared" si="27"/>
        <v>274180</v>
      </c>
      <c r="T108" s="10">
        <f t="shared" si="28"/>
        <v>51794.400000000001</v>
      </c>
      <c r="U108" s="11">
        <f t="shared" si="29"/>
        <v>288946.40000000002</v>
      </c>
      <c r="V108" s="12">
        <f t="shared" si="30"/>
        <v>251890.4</v>
      </c>
      <c r="W108" s="9">
        <f t="shared" si="31"/>
        <v>153326.39999999999</v>
      </c>
    </row>
    <row r="109" spans="1:23" ht="87" x14ac:dyDescent="0.3">
      <c r="A109" s="18" t="s">
        <v>229</v>
      </c>
      <c r="B109" s="19" t="s">
        <v>16</v>
      </c>
      <c r="C109" s="20">
        <v>700530</v>
      </c>
      <c r="D109" s="23" t="s">
        <v>230</v>
      </c>
      <c r="E109" s="22">
        <v>1.32</v>
      </c>
      <c r="F109" s="22">
        <v>0.66</v>
      </c>
      <c r="G109" s="22">
        <v>0.66</v>
      </c>
      <c r="H109" s="5">
        <f t="shared" si="16"/>
        <v>62832</v>
      </c>
      <c r="I109" s="5">
        <f t="shared" si="17"/>
        <v>74316</v>
      </c>
      <c r="J109" s="5">
        <f t="shared" si="18"/>
        <v>137148</v>
      </c>
      <c r="K109" s="6">
        <f t="shared" si="19"/>
        <v>142560</v>
      </c>
      <c r="L109" s="6">
        <f t="shared" si="20"/>
        <v>182820</v>
      </c>
      <c r="M109" s="6">
        <f t="shared" si="21"/>
        <v>325380</v>
      </c>
      <c r="N109" s="7">
        <f t="shared" si="22"/>
        <v>106920</v>
      </c>
      <c r="O109" s="7">
        <f t="shared" si="23"/>
        <v>188496</v>
      </c>
      <c r="P109" s="7">
        <f t="shared" si="24"/>
        <v>295416</v>
      </c>
      <c r="Q109" s="8">
        <f t="shared" si="25"/>
        <v>99660</v>
      </c>
      <c r="R109" s="8">
        <f t="shared" si="26"/>
        <v>118140</v>
      </c>
      <c r="S109" s="9">
        <f t="shared" si="27"/>
        <v>217800</v>
      </c>
      <c r="T109" s="10">
        <f t="shared" si="28"/>
        <v>41144.400000000001</v>
      </c>
      <c r="U109" s="11">
        <f t="shared" si="29"/>
        <v>229376.4</v>
      </c>
      <c r="V109" s="12">
        <f t="shared" si="30"/>
        <v>199412.4</v>
      </c>
      <c r="W109" s="9">
        <f t="shared" si="31"/>
        <v>121796.4</v>
      </c>
    </row>
    <row r="110" spans="1:23" ht="87" x14ac:dyDescent="0.3">
      <c r="A110" s="18" t="s">
        <v>231</v>
      </c>
      <c r="B110" s="19" t="s">
        <v>16</v>
      </c>
      <c r="C110" s="20">
        <v>700535</v>
      </c>
      <c r="D110" s="23" t="s">
        <v>232</v>
      </c>
      <c r="E110" s="22">
        <v>1.32</v>
      </c>
      <c r="F110" s="22">
        <v>0.66</v>
      </c>
      <c r="G110" s="22">
        <v>0.66</v>
      </c>
      <c r="H110" s="5">
        <f t="shared" si="16"/>
        <v>62832</v>
      </c>
      <c r="I110" s="5">
        <f t="shared" si="17"/>
        <v>74316</v>
      </c>
      <c r="J110" s="5">
        <f t="shared" si="18"/>
        <v>137148</v>
      </c>
      <c r="K110" s="6">
        <f t="shared" si="19"/>
        <v>142560</v>
      </c>
      <c r="L110" s="6">
        <f t="shared" si="20"/>
        <v>182820</v>
      </c>
      <c r="M110" s="6">
        <f t="shared" si="21"/>
        <v>325380</v>
      </c>
      <c r="N110" s="7">
        <f t="shared" si="22"/>
        <v>106920</v>
      </c>
      <c r="O110" s="7">
        <f t="shared" si="23"/>
        <v>188496</v>
      </c>
      <c r="P110" s="7">
        <f t="shared" si="24"/>
        <v>295416</v>
      </c>
      <c r="Q110" s="8">
        <f t="shared" si="25"/>
        <v>99660</v>
      </c>
      <c r="R110" s="8">
        <f t="shared" si="26"/>
        <v>118140</v>
      </c>
      <c r="S110" s="9">
        <f t="shared" si="27"/>
        <v>217800</v>
      </c>
      <c r="T110" s="10">
        <f t="shared" si="28"/>
        <v>41144.400000000001</v>
      </c>
      <c r="U110" s="11">
        <f t="shared" si="29"/>
        <v>229376.4</v>
      </c>
      <c r="V110" s="12">
        <f t="shared" si="30"/>
        <v>199412.4</v>
      </c>
      <c r="W110" s="9">
        <f t="shared" si="31"/>
        <v>121796.4</v>
      </c>
    </row>
    <row r="111" spans="1:23" ht="87" x14ac:dyDescent="0.3">
      <c r="A111" s="18" t="s">
        <v>233</v>
      </c>
      <c r="B111" s="19" t="s">
        <v>16</v>
      </c>
      <c r="C111" s="20">
        <v>700540</v>
      </c>
      <c r="D111" s="23" t="s">
        <v>234</v>
      </c>
      <c r="E111" s="22">
        <v>1.66</v>
      </c>
      <c r="F111" s="22">
        <v>0.82</v>
      </c>
      <c r="G111" s="22">
        <v>0.84</v>
      </c>
      <c r="H111" s="5">
        <f t="shared" si="16"/>
        <v>78064</v>
      </c>
      <c r="I111" s="5">
        <f t="shared" si="17"/>
        <v>94584</v>
      </c>
      <c r="J111" s="5">
        <f t="shared" si="18"/>
        <v>172648</v>
      </c>
      <c r="K111" s="6">
        <f t="shared" si="19"/>
        <v>177120</v>
      </c>
      <c r="L111" s="6">
        <f t="shared" si="20"/>
        <v>232680</v>
      </c>
      <c r="M111" s="6">
        <f t="shared" si="21"/>
        <v>409800</v>
      </c>
      <c r="N111" s="7">
        <f t="shared" si="22"/>
        <v>132840</v>
      </c>
      <c r="O111" s="7">
        <f t="shared" si="23"/>
        <v>239904</v>
      </c>
      <c r="P111" s="7">
        <f t="shared" si="24"/>
        <v>372744</v>
      </c>
      <c r="Q111" s="8">
        <f t="shared" si="25"/>
        <v>123819.99999999999</v>
      </c>
      <c r="R111" s="8">
        <f t="shared" si="26"/>
        <v>150360</v>
      </c>
      <c r="S111" s="9">
        <f t="shared" si="27"/>
        <v>274180</v>
      </c>
      <c r="T111" s="10">
        <f t="shared" si="28"/>
        <v>51794.400000000001</v>
      </c>
      <c r="U111" s="11">
        <f t="shared" si="29"/>
        <v>288946.40000000002</v>
      </c>
      <c r="V111" s="12">
        <f t="shared" si="30"/>
        <v>251890.4</v>
      </c>
      <c r="W111" s="9">
        <f t="shared" si="31"/>
        <v>153326.39999999999</v>
      </c>
    </row>
    <row r="112" spans="1:23" ht="69.599999999999994" x14ac:dyDescent="0.3">
      <c r="A112" s="18" t="s">
        <v>235</v>
      </c>
      <c r="B112" s="19" t="s">
        <v>16</v>
      </c>
      <c r="C112" s="20">
        <v>700545</v>
      </c>
      <c r="D112" s="23" t="s">
        <v>236</v>
      </c>
      <c r="E112" s="22">
        <v>2.1800000000000002</v>
      </c>
      <c r="F112" s="22">
        <v>1.0900000000000001</v>
      </c>
      <c r="G112" s="22">
        <v>1.0900000000000001</v>
      </c>
      <c r="H112" s="5">
        <f t="shared" si="16"/>
        <v>103768.00000000001</v>
      </c>
      <c r="I112" s="5">
        <f t="shared" si="17"/>
        <v>122734.00000000001</v>
      </c>
      <c r="J112" s="5">
        <f t="shared" si="18"/>
        <v>226502.00000000003</v>
      </c>
      <c r="K112" s="6">
        <f t="shared" si="19"/>
        <v>235440.00000000003</v>
      </c>
      <c r="L112" s="6">
        <f t="shared" si="20"/>
        <v>301930</v>
      </c>
      <c r="M112" s="6">
        <f t="shared" si="21"/>
        <v>537370</v>
      </c>
      <c r="N112" s="7">
        <f t="shared" si="22"/>
        <v>176580</v>
      </c>
      <c r="O112" s="7">
        <f t="shared" si="23"/>
        <v>311304</v>
      </c>
      <c r="P112" s="7">
        <f t="shared" si="24"/>
        <v>487884</v>
      </c>
      <c r="Q112" s="8">
        <f t="shared" si="25"/>
        <v>164590</v>
      </c>
      <c r="R112" s="8">
        <f t="shared" si="26"/>
        <v>195110</v>
      </c>
      <c r="S112" s="9">
        <f t="shared" si="27"/>
        <v>359700</v>
      </c>
      <c r="T112" s="10">
        <f t="shared" si="28"/>
        <v>67950.600000000006</v>
      </c>
      <c r="U112" s="11">
        <f t="shared" si="29"/>
        <v>378818.6</v>
      </c>
      <c r="V112" s="12">
        <f t="shared" si="30"/>
        <v>329332.59999999998</v>
      </c>
      <c r="W112" s="9">
        <f t="shared" si="31"/>
        <v>201148.59999999998</v>
      </c>
    </row>
    <row r="113" spans="1:23" ht="69.599999999999994" x14ac:dyDescent="0.3">
      <c r="A113" s="18" t="s">
        <v>237</v>
      </c>
      <c r="B113" s="19" t="s">
        <v>16</v>
      </c>
      <c r="C113" s="20">
        <v>700550</v>
      </c>
      <c r="D113" s="23" t="s">
        <v>238</v>
      </c>
      <c r="E113" s="22">
        <v>1.32</v>
      </c>
      <c r="F113" s="22">
        <v>0.66</v>
      </c>
      <c r="G113" s="22">
        <v>0.66</v>
      </c>
      <c r="H113" s="5">
        <f t="shared" si="16"/>
        <v>62832</v>
      </c>
      <c r="I113" s="5">
        <f t="shared" si="17"/>
        <v>74316</v>
      </c>
      <c r="J113" s="5">
        <f t="shared" si="18"/>
        <v>137148</v>
      </c>
      <c r="K113" s="6">
        <f t="shared" si="19"/>
        <v>142560</v>
      </c>
      <c r="L113" s="6">
        <f t="shared" si="20"/>
        <v>182820</v>
      </c>
      <c r="M113" s="6">
        <f t="shared" si="21"/>
        <v>325380</v>
      </c>
      <c r="N113" s="7">
        <f t="shared" si="22"/>
        <v>106920</v>
      </c>
      <c r="O113" s="7">
        <f t="shared" si="23"/>
        <v>188496</v>
      </c>
      <c r="P113" s="7">
        <f t="shared" si="24"/>
        <v>295416</v>
      </c>
      <c r="Q113" s="8">
        <f t="shared" si="25"/>
        <v>99660</v>
      </c>
      <c r="R113" s="8">
        <f t="shared" si="26"/>
        <v>118140</v>
      </c>
      <c r="S113" s="9">
        <f t="shared" si="27"/>
        <v>217800</v>
      </c>
      <c r="T113" s="10">
        <f t="shared" si="28"/>
        <v>41144.400000000001</v>
      </c>
      <c r="U113" s="11">
        <f t="shared" si="29"/>
        <v>229376.4</v>
      </c>
      <c r="V113" s="12">
        <f t="shared" si="30"/>
        <v>199412.4</v>
      </c>
      <c r="W113" s="9">
        <f t="shared" si="31"/>
        <v>121796.4</v>
      </c>
    </row>
    <row r="114" spans="1:23" ht="69.599999999999994" x14ac:dyDescent="0.3">
      <c r="A114" s="18" t="s">
        <v>239</v>
      </c>
      <c r="B114" s="19" t="s">
        <v>16</v>
      </c>
      <c r="C114" s="20">
        <v>700555</v>
      </c>
      <c r="D114" s="23" t="s">
        <v>240</v>
      </c>
      <c r="E114" s="22">
        <v>1.63</v>
      </c>
      <c r="F114" s="22">
        <v>0.79</v>
      </c>
      <c r="G114" s="22">
        <v>0.84</v>
      </c>
      <c r="H114" s="5">
        <f t="shared" si="16"/>
        <v>75208</v>
      </c>
      <c r="I114" s="5">
        <f t="shared" si="17"/>
        <v>94584</v>
      </c>
      <c r="J114" s="5">
        <f t="shared" si="18"/>
        <v>169792</v>
      </c>
      <c r="K114" s="6">
        <f t="shared" si="19"/>
        <v>170640</v>
      </c>
      <c r="L114" s="6">
        <f t="shared" si="20"/>
        <v>232680</v>
      </c>
      <c r="M114" s="6">
        <f t="shared" si="21"/>
        <v>403320</v>
      </c>
      <c r="N114" s="7">
        <f t="shared" si="22"/>
        <v>127980</v>
      </c>
      <c r="O114" s="7">
        <f t="shared" si="23"/>
        <v>239904</v>
      </c>
      <c r="P114" s="7">
        <f t="shared" si="24"/>
        <v>367884</v>
      </c>
      <c r="Q114" s="8">
        <f t="shared" si="25"/>
        <v>119290</v>
      </c>
      <c r="R114" s="8">
        <f t="shared" si="26"/>
        <v>150360</v>
      </c>
      <c r="S114" s="9">
        <f t="shared" si="27"/>
        <v>269650</v>
      </c>
      <c r="T114" s="10">
        <f t="shared" si="28"/>
        <v>50937.599999999999</v>
      </c>
      <c r="U114" s="11">
        <f t="shared" si="29"/>
        <v>284465.59999999998</v>
      </c>
      <c r="V114" s="12">
        <f t="shared" si="30"/>
        <v>249029.6</v>
      </c>
      <c r="W114" s="9">
        <f t="shared" si="31"/>
        <v>150795.6</v>
      </c>
    </row>
    <row r="115" spans="1:23" ht="52.2" x14ac:dyDescent="0.3">
      <c r="A115" s="18" t="s">
        <v>241</v>
      </c>
      <c r="B115" s="19" t="s">
        <v>16</v>
      </c>
      <c r="C115" s="20">
        <v>700560</v>
      </c>
      <c r="D115" s="23" t="s">
        <v>242</v>
      </c>
      <c r="E115" s="22">
        <v>9.11</v>
      </c>
      <c r="F115" s="22">
        <v>4.4000000000000004</v>
      </c>
      <c r="G115" s="22">
        <v>4.71</v>
      </c>
      <c r="H115" s="5">
        <f t="shared" si="16"/>
        <v>418880.00000000006</v>
      </c>
      <c r="I115" s="5">
        <f t="shared" si="17"/>
        <v>530346</v>
      </c>
      <c r="J115" s="5">
        <f t="shared" si="18"/>
        <v>949226</v>
      </c>
      <c r="K115" s="6">
        <f t="shared" si="19"/>
        <v>950400.00000000012</v>
      </c>
      <c r="L115" s="6">
        <f t="shared" si="20"/>
        <v>1304670</v>
      </c>
      <c r="M115" s="6">
        <f t="shared" si="21"/>
        <v>2255070</v>
      </c>
      <c r="N115" s="7">
        <f t="shared" si="22"/>
        <v>712800</v>
      </c>
      <c r="O115" s="7">
        <f t="shared" si="23"/>
        <v>1345176</v>
      </c>
      <c r="P115" s="7">
        <f t="shared" si="24"/>
        <v>2057976</v>
      </c>
      <c r="Q115" s="8">
        <f t="shared" si="25"/>
        <v>664400</v>
      </c>
      <c r="R115" s="8">
        <f t="shared" si="26"/>
        <v>843090</v>
      </c>
      <c r="S115" s="9">
        <f t="shared" si="27"/>
        <v>1507490</v>
      </c>
      <c r="T115" s="10">
        <f t="shared" si="28"/>
        <v>284767.8</v>
      </c>
      <c r="U115" s="11">
        <f t="shared" si="29"/>
        <v>1590611.8</v>
      </c>
      <c r="V115" s="12">
        <f t="shared" si="30"/>
        <v>1393517.8</v>
      </c>
      <c r="W115" s="9">
        <f t="shared" si="31"/>
        <v>843031.8</v>
      </c>
    </row>
    <row r="116" spans="1:23" ht="121.8" x14ac:dyDescent="0.3">
      <c r="A116" s="18" t="s">
        <v>243</v>
      </c>
      <c r="B116" s="19" t="s">
        <v>16</v>
      </c>
      <c r="C116" s="20">
        <v>700565</v>
      </c>
      <c r="D116" s="23" t="s">
        <v>244</v>
      </c>
      <c r="E116" s="22">
        <v>2.86</v>
      </c>
      <c r="F116" s="22">
        <v>1.43</v>
      </c>
      <c r="G116" s="22">
        <v>1.43</v>
      </c>
      <c r="H116" s="5">
        <f t="shared" si="16"/>
        <v>136136</v>
      </c>
      <c r="I116" s="5">
        <f t="shared" si="17"/>
        <v>161018</v>
      </c>
      <c r="J116" s="5">
        <f t="shared" si="18"/>
        <v>297154</v>
      </c>
      <c r="K116" s="6">
        <f t="shared" si="19"/>
        <v>308880</v>
      </c>
      <c r="L116" s="6">
        <f t="shared" si="20"/>
        <v>396110</v>
      </c>
      <c r="M116" s="6">
        <f t="shared" si="21"/>
        <v>704990</v>
      </c>
      <c r="N116" s="7">
        <f t="shared" si="22"/>
        <v>231660</v>
      </c>
      <c r="O116" s="7">
        <f t="shared" si="23"/>
        <v>408408</v>
      </c>
      <c r="P116" s="7">
        <f t="shared" si="24"/>
        <v>640068</v>
      </c>
      <c r="Q116" s="8">
        <f t="shared" si="25"/>
        <v>215930</v>
      </c>
      <c r="R116" s="8">
        <f t="shared" si="26"/>
        <v>255970</v>
      </c>
      <c r="S116" s="9">
        <f t="shared" si="27"/>
        <v>471900</v>
      </c>
      <c r="T116" s="10">
        <f t="shared" si="28"/>
        <v>89146.2</v>
      </c>
      <c r="U116" s="11">
        <f t="shared" si="29"/>
        <v>496982.2</v>
      </c>
      <c r="V116" s="12">
        <f t="shared" si="30"/>
        <v>432060.2</v>
      </c>
      <c r="W116" s="9">
        <f t="shared" si="31"/>
        <v>263892.2</v>
      </c>
    </row>
    <row r="117" spans="1:23" ht="104.4" x14ac:dyDescent="0.3">
      <c r="A117" s="18" t="s">
        <v>245</v>
      </c>
      <c r="B117" s="19" t="s">
        <v>16</v>
      </c>
      <c r="C117" s="20">
        <v>700570</v>
      </c>
      <c r="D117" s="23" t="s">
        <v>246</v>
      </c>
      <c r="E117" s="22">
        <v>1.78</v>
      </c>
      <c r="F117" s="22">
        <v>0.89</v>
      </c>
      <c r="G117" s="22">
        <v>0.89</v>
      </c>
      <c r="H117" s="5">
        <f t="shared" si="16"/>
        <v>84728</v>
      </c>
      <c r="I117" s="5">
        <f t="shared" si="17"/>
        <v>100214</v>
      </c>
      <c r="J117" s="5">
        <f t="shared" si="18"/>
        <v>184942</v>
      </c>
      <c r="K117" s="6">
        <f t="shared" si="19"/>
        <v>192240</v>
      </c>
      <c r="L117" s="6">
        <f t="shared" si="20"/>
        <v>246530</v>
      </c>
      <c r="M117" s="6">
        <f t="shared" si="21"/>
        <v>438770</v>
      </c>
      <c r="N117" s="7">
        <f t="shared" si="22"/>
        <v>144180</v>
      </c>
      <c r="O117" s="7">
        <f t="shared" si="23"/>
        <v>254184</v>
      </c>
      <c r="P117" s="7">
        <f t="shared" si="24"/>
        <v>398364</v>
      </c>
      <c r="Q117" s="8">
        <f t="shared" si="25"/>
        <v>134390</v>
      </c>
      <c r="R117" s="8">
        <f t="shared" si="26"/>
        <v>159310</v>
      </c>
      <c r="S117" s="9">
        <f t="shared" si="27"/>
        <v>293700</v>
      </c>
      <c r="T117" s="10">
        <f t="shared" si="28"/>
        <v>55482.6</v>
      </c>
      <c r="U117" s="11">
        <f t="shared" si="29"/>
        <v>309310.59999999998</v>
      </c>
      <c r="V117" s="12">
        <f t="shared" si="30"/>
        <v>268904.59999999998</v>
      </c>
      <c r="W117" s="9">
        <f t="shared" si="31"/>
        <v>164240.6</v>
      </c>
    </row>
    <row r="118" spans="1:23" ht="104.4" x14ac:dyDescent="0.3">
      <c r="A118" s="18" t="s">
        <v>247</v>
      </c>
      <c r="B118" s="19" t="s">
        <v>16</v>
      </c>
      <c r="C118" s="20">
        <v>700575</v>
      </c>
      <c r="D118" s="23" t="s">
        <v>248</v>
      </c>
      <c r="E118" s="22">
        <v>4.96</v>
      </c>
      <c r="F118" s="22">
        <v>2.6</v>
      </c>
      <c r="G118" s="22">
        <v>2.36</v>
      </c>
      <c r="H118" s="5">
        <f t="shared" si="16"/>
        <v>247520</v>
      </c>
      <c r="I118" s="5">
        <f t="shared" si="17"/>
        <v>265736</v>
      </c>
      <c r="J118" s="5">
        <f t="shared" si="18"/>
        <v>513256</v>
      </c>
      <c r="K118" s="6">
        <f t="shared" si="19"/>
        <v>561600</v>
      </c>
      <c r="L118" s="6">
        <f t="shared" si="20"/>
        <v>653720</v>
      </c>
      <c r="M118" s="6">
        <f t="shared" si="21"/>
        <v>1215320</v>
      </c>
      <c r="N118" s="7">
        <f t="shared" si="22"/>
        <v>421200</v>
      </c>
      <c r="O118" s="7">
        <f t="shared" si="23"/>
        <v>674016</v>
      </c>
      <c r="P118" s="7">
        <f t="shared" si="24"/>
        <v>1095216</v>
      </c>
      <c r="Q118" s="8">
        <f t="shared" si="25"/>
        <v>392600</v>
      </c>
      <c r="R118" s="8">
        <f t="shared" si="26"/>
        <v>422440</v>
      </c>
      <c r="S118" s="9">
        <f t="shared" si="27"/>
        <v>815040</v>
      </c>
      <c r="T118" s="10">
        <f t="shared" si="28"/>
        <v>153976.79999999999</v>
      </c>
      <c r="U118" s="11">
        <f t="shared" si="29"/>
        <v>856040.8</v>
      </c>
      <c r="V118" s="12">
        <f t="shared" si="30"/>
        <v>735936.8</v>
      </c>
      <c r="W118" s="9">
        <f t="shared" si="31"/>
        <v>455760.8</v>
      </c>
    </row>
    <row r="119" spans="1:23" ht="87" x14ac:dyDescent="0.3">
      <c r="A119" s="18" t="s">
        <v>249</v>
      </c>
      <c r="B119" s="19" t="s">
        <v>16</v>
      </c>
      <c r="C119" s="20">
        <v>700580</v>
      </c>
      <c r="D119" s="23" t="s">
        <v>250</v>
      </c>
      <c r="E119" s="22">
        <v>1.6</v>
      </c>
      <c r="F119" s="22">
        <v>0.76</v>
      </c>
      <c r="G119" s="22">
        <v>0.84</v>
      </c>
      <c r="H119" s="5">
        <f t="shared" si="16"/>
        <v>72352</v>
      </c>
      <c r="I119" s="5">
        <f t="shared" si="17"/>
        <v>94584</v>
      </c>
      <c r="J119" s="5">
        <f t="shared" si="18"/>
        <v>166936</v>
      </c>
      <c r="K119" s="6">
        <f t="shared" si="19"/>
        <v>164160</v>
      </c>
      <c r="L119" s="6">
        <f t="shared" si="20"/>
        <v>232680</v>
      </c>
      <c r="M119" s="6">
        <f t="shared" si="21"/>
        <v>396840</v>
      </c>
      <c r="N119" s="7">
        <f t="shared" si="22"/>
        <v>123120</v>
      </c>
      <c r="O119" s="7">
        <f t="shared" si="23"/>
        <v>239904</v>
      </c>
      <c r="P119" s="7">
        <f t="shared" si="24"/>
        <v>363024</v>
      </c>
      <c r="Q119" s="8">
        <f t="shared" si="25"/>
        <v>114760</v>
      </c>
      <c r="R119" s="8">
        <f t="shared" si="26"/>
        <v>150360</v>
      </c>
      <c r="S119" s="9">
        <f t="shared" si="27"/>
        <v>265120</v>
      </c>
      <c r="T119" s="10">
        <f t="shared" si="28"/>
        <v>50080.800000000003</v>
      </c>
      <c r="U119" s="11">
        <f t="shared" si="29"/>
        <v>279984.8</v>
      </c>
      <c r="V119" s="12">
        <f t="shared" si="30"/>
        <v>246168.8</v>
      </c>
      <c r="W119" s="9">
        <f t="shared" si="31"/>
        <v>148264.79999999999</v>
      </c>
    </row>
    <row r="120" spans="1:23" ht="139.19999999999999" x14ac:dyDescent="0.3">
      <c r="A120" s="18" t="s">
        <v>251</v>
      </c>
      <c r="B120" s="19" t="s">
        <v>16</v>
      </c>
      <c r="C120" s="20">
        <v>700585</v>
      </c>
      <c r="D120" s="23" t="s">
        <v>252</v>
      </c>
      <c r="E120" s="22">
        <v>2.3199999999999998</v>
      </c>
      <c r="F120" s="22">
        <v>1.1599999999999999</v>
      </c>
      <c r="G120" s="22">
        <v>1.1599999999999999</v>
      </c>
      <c r="H120" s="5">
        <f t="shared" si="16"/>
        <v>110431.99999999999</v>
      </c>
      <c r="I120" s="5">
        <f t="shared" si="17"/>
        <v>130615.99999999999</v>
      </c>
      <c r="J120" s="5">
        <f t="shared" si="18"/>
        <v>241047.99999999997</v>
      </c>
      <c r="K120" s="6">
        <f t="shared" si="19"/>
        <v>250559.99999999997</v>
      </c>
      <c r="L120" s="6">
        <f t="shared" si="20"/>
        <v>321320</v>
      </c>
      <c r="M120" s="6">
        <f t="shared" si="21"/>
        <v>571880</v>
      </c>
      <c r="N120" s="7">
        <f t="shared" si="22"/>
        <v>187920</v>
      </c>
      <c r="O120" s="7">
        <f t="shared" si="23"/>
        <v>331296</v>
      </c>
      <c r="P120" s="7">
        <f t="shared" si="24"/>
        <v>519216</v>
      </c>
      <c r="Q120" s="8">
        <f t="shared" si="25"/>
        <v>175160</v>
      </c>
      <c r="R120" s="8">
        <f t="shared" si="26"/>
        <v>207640</v>
      </c>
      <c r="S120" s="9">
        <f t="shared" si="27"/>
        <v>382800</v>
      </c>
      <c r="T120" s="10">
        <f t="shared" si="28"/>
        <v>72314.399999999994</v>
      </c>
      <c r="U120" s="11">
        <f t="shared" si="29"/>
        <v>403146.4</v>
      </c>
      <c r="V120" s="12">
        <f t="shared" si="30"/>
        <v>350482.4</v>
      </c>
      <c r="W120" s="9">
        <f t="shared" si="31"/>
        <v>214066.40000000002</v>
      </c>
    </row>
    <row r="121" spans="1:23" ht="104.4" x14ac:dyDescent="0.3">
      <c r="A121" s="18" t="s">
        <v>253</v>
      </c>
      <c r="B121" s="19" t="s">
        <v>16</v>
      </c>
      <c r="C121" s="20">
        <v>700590</v>
      </c>
      <c r="D121" s="23" t="s">
        <v>254</v>
      </c>
      <c r="E121" s="22">
        <v>1.72</v>
      </c>
      <c r="F121" s="22">
        <v>0.83</v>
      </c>
      <c r="G121" s="22">
        <v>0.89</v>
      </c>
      <c r="H121" s="5">
        <f t="shared" si="16"/>
        <v>79016</v>
      </c>
      <c r="I121" s="5">
        <f t="shared" si="17"/>
        <v>100214</v>
      </c>
      <c r="J121" s="5">
        <f t="shared" si="18"/>
        <v>179230</v>
      </c>
      <c r="K121" s="6">
        <f t="shared" si="19"/>
        <v>179280</v>
      </c>
      <c r="L121" s="6">
        <f t="shared" si="20"/>
        <v>246530</v>
      </c>
      <c r="M121" s="6">
        <f t="shared" si="21"/>
        <v>425810</v>
      </c>
      <c r="N121" s="7">
        <f t="shared" si="22"/>
        <v>134460</v>
      </c>
      <c r="O121" s="7">
        <f t="shared" si="23"/>
        <v>254184</v>
      </c>
      <c r="P121" s="7">
        <f t="shared" si="24"/>
        <v>388644</v>
      </c>
      <c r="Q121" s="8">
        <f t="shared" si="25"/>
        <v>125330</v>
      </c>
      <c r="R121" s="8">
        <f t="shared" si="26"/>
        <v>159310</v>
      </c>
      <c r="S121" s="9">
        <f t="shared" si="27"/>
        <v>284640</v>
      </c>
      <c r="T121" s="10">
        <f t="shared" si="28"/>
        <v>53769</v>
      </c>
      <c r="U121" s="11">
        <f t="shared" si="29"/>
        <v>300349</v>
      </c>
      <c r="V121" s="12">
        <f t="shared" si="30"/>
        <v>263183</v>
      </c>
      <c r="W121" s="9">
        <f t="shared" si="31"/>
        <v>159179</v>
      </c>
    </row>
    <row r="122" spans="1:23" ht="121.8" x14ac:dyDescent="0.3">
      <c r="A122" s="18" t="s">
        <v>255</v>
      </c>
      <c r="B122" s="19" t="s">
        <v>16</v>
      </c>
      <c r="C122" s="20">
        <v>700595</v>
      </c>
      <c r="D122" s="23" t="s">
        <v>256</v>
      </c>
      <c r="E122" s="22">
        <v>1.32</v>
      </c>
      <c r="F122" s="22">
        <v>0.66</v>
      </c>
      <c r="G122" s="22">
        <v>0.66</v>
      </c>
      <c r="H122" s="5">
        <f t="shared" si="16"/>
        <v>62832</v>
      </c>
      <c r="I122" s="5">
        <f t="shared" si="17"/>
        <v>74316</v>
      </c>
      <c r="J122" s="5">
        <f t="shared" si="18"/>
        <v>137148</v>
      </c>
      <c r="K122" s="6">
        <f t="shared" si="19"/>
        <v>142560</v>
      </c>
      <c r="L122" s="6">
        <f t="shared" si="20"/>
        <v>182820</v>
      </c>
      <c r="M122" s="6">
        <f t="shared" si="21"/>
        <v>325380</v>
      </c>
      <c r="N122" s="7">
        <f t="shared" si="22"/>
        <v>106920</v>
      </c>
      <c r="O122" s="7">
        <f t="shared" si="23"/>
        <v>188496</v>
      </c>
      <c r="P122" s="7">
        <f t="shared" si="24"/>
        <v>295416</v>
      </c>
      <c r="Q122" s="8">
        <f t="shared" si="25"/>
        <v>99660</v>
      </c>
      <c r="R122" s="8">
        <f t="shared" si="26"/>
        <v>118140</v>
      </c>
      <c r="S122" s="9">
        <f t="shared" si="27"/>
        <v>217800</v>
      </c>
      <c r="T122" s="10">
        <f t="shared" si="28"/>
        <v>41144.400000000001</v>
      </c>
      <c r="U122" s="11">
        <f t="shared" si="29"/>
        <v>229376.4</v>
      </c>
      <c r="V122" s="12">
        <f t="shared" si="30"/>
        <v>199412.4</v>
      </c>
      <c r="W122" s="9">
        <f t="shared" si="31"/>
        <v>121796.4</v>
      </c>
    </row>
    <row r="123" spans="1:23" ht="104.4" x14ac:dyDescent="0.3">
      <c r="A123" s="18" t="s">
        <v>257</v>
      </c>
      <c r="B123" s="19" t="s">
        <v>16</v>
      </c>
      <c r="C123" s="20">
        <v>700600</v>
      </c>
      <c r="D123" s="23" t="s">
        <v>258</v>
      </c>
      <c r="E123" s="22">
        <v>1.9</v>
      </c>
      <c r="F123" s="22">
        <v>0.95</v>
      </c>
      <c r="G123" s="22">
        <v>0.95</v>
      </c>
      <c r="H123" s="5">
        <f t="shared" si="16"/>
        <v>90440</v>
      </c>
      <c r="I123" s="5">
        <f t="shared" si="17"/>
        <v>106970</v>
      </c>
      <c r="J123" s="5">
        <f t="shared" si="18"/>
        <v>197410</v>
      </c>
      <c r="K123" s="6">
        <f t="shared" si="19"/>
        <v>205200</v>
      </c>
      <c r="L123" s="6">
        <f t="shared" si="20"/>
        <v>263150</v>
      </c>
      <c r="M123" s="6">
        <f t="shared" si="21"/>
        <v>468350</v>
      </c>
      <c r="N123" s="7">
        <f t="shared" si="22"/>
        <v>153900</v>
      </c>
      <c r="O123" s="7">
        <f t="shared" si="23"/>
        <v>271320</v>
      </c>
      <c r="P123" s="7">
        <f t="shared" si="24"/>
        <v>425220</v>
      </c>
      <c r="Q123" s="8">
        <f t="shared" si="25"/>
        <v>143450</v>
      </c>
      <c r="R123" s="8">
        <f t="shared" si="26"/>
        <v>170050</v>
      </c>
      <c r="S123" s="9">
        <f t="shared" si="27"/>
        <v>313500</v>
      </c>
      <c r="T123" s="10">
        <f t="shared" si="28"/>
        <v>59223</v>
      </c>
      <c r="U123" s="11">
        <f t="shared" si="29"/>
        <v>330163</v>
      </c>
      <c r="V123" s="12">
        <f t="shared" si="30"/>
        <v>287033</v>
      </c>
      <c r="W123" s="9">
        <f t="shared" si="31"/>
        <v>175313</v>
      </c>
    </row>
    <row r="124" spans="1:23" ht="87" x14ac:dyDescent="0.3">
      <c r="A124" s="18" t="s">
        <v>259</v>
      </c>
      <c r="B124" s="19" t="s">
        <v>16</v>
      </c>
      <c r="C124" s="20">
        <v>700605</v>
      </c>
      <c r="D124" s="23" t="s">
        <v>260</v>
      </c>
      <c r="E124" s="22">
        <v>2.33</v>
      </c>
      <c r="F124" s="22">
        <v>1.2</v>
      </c>
      <c r="G124" s="22">
        <v>1.1299999999999999</v>
      </c>
      <c r="H124" s="5">
        <f t="shared" si="16"/>
        <v>114240</v>
      </c>
      <c r="I124" s="5">
        <f t="shared" si="17"/>
        <v>127237.99999999999</v>
      </c>
      <c r="J124" s="5">
        <f t="shared" si="18"/>
        <v>241478</v>
      </c>
      <c r="K124" s="6">
        <f t="shared" si="19"/>
        <v>259200</v>
      </c>
      <c r="L124" s="6">
        <f t="shared" si="20"/>
        <v>313009.99999999994</v>
      </c>
      <c r="M124" s="6">
        <f t="shared" si="21"/>
        <v>572210</v>
      </c>
      <c r="N124" s="7">
        <f t="shared" si="22"/>
        <v>194400</v>
      </c>
      <c r="O124" s="7">
        <f t="shared" si="23"/>
        <v>322727.99999999994</v>
      </c>
      <c r="P124" s="7">
        <f t="shared" si="24"/>
        <v>517127.99999999994</v>
      </c>
      <c r="Q124" s="8">
        <f t="shared" si="25"/>
        <v>181200</v>
      </c>
      <c r="R124" s="8">
        <f t="shared" si="26"/>
        <v>202269.99999999997</v>
      </c>
      <c r="S124" s="9">
        <f t="shared" si="27"/>
        <v>383470</v>
      </c>
      <c r="T124" s="10">
        <f t="shared" si="28"/>
        <v>72443.399999999994</v>
      </c>
      <c r="U124" s="11">
        <f t="shared" si="29"/>
        <v>403175.4</v>
      </c>
      <c r="V124" s="12">
        <f t="shared" si="30"/>
        <v>348093.39999999991</v>
      </c>
      <c r="W124" s="9">
        <f t="shared" si="31"/>
        <v>214435.4</v>
      </c>
    </row>
    <row r="125" spans="1:23" ht="52.2" x14ac:dyDescent="0.3">
      <c r="A125" s="18" t="s">
        <v>261</v>
      </c>
      <c r="B125" s="19" t="s">
        <v>16</v>
      </c>
      <c r="C125" s="20">
        <v>700610</v>
      </c>
      <c r="D125" s="23" t="s">
        <v>262</v>
      </c>
      <c r="E125" s="22">
        <v>1.64</v>
      </c>
      <c r="F125" s="22">
        <v>0.82</v>
      </c>
      <c r="G125" s="22">
        <v>0.82</v>
      </c>
      <c r="H125" s="5">
        <f t="shared" si="16"/>
        <v>78064</v>
      </c>
      <c r="I125" s="5">
        <f t="shared" si="17"/>
        <v>92332</v>
      </c>
      <c r="J125" s="5">
        <f t="shared" si="18"/>
        <v>170396</v>
      </c>
      <c r="K125" s="6">
        <f t="shared" si="19"/>
        <v>177120</v>
      </c>
      <c r="L125" s="6">
        <f t="shared" si="20"/>
        <v>227140</v>
      </c>
      <c r="M125" s="6">
        <f t="shared" si="21"/>
        <v>404260</v>
      </c>
      <c r="N125" s="7">
        <f t="shared" si="22"/>
        <v>132840</v>
      </c>
      <c r="O125" s="7">
        <f t="shared" si="23"/>
        <v>234192</v>
      </c>
      <c r="P125" s="7">
        <f t="shared" si="24"/>
        <v>367032</v>
      </c>
      <c r="Q125" s="8">
        <f t="shared" si="25"/>
        <v>123819.99999999999</v>
      </c>
      <c r="R125" s="8">
        <f t="shared" si="26"/>
        <v>146780</v>
      </c>
      <c r="S125" s="9">
        <f t="shared" si="27"/>
        <v>270600</v>
      </c>
      <c r="T125" s="10">
        <f t="shared" si="28"/>
        <v>51118.8</v>
      </c>
      <c r="U125" s="11">
        <f t="shared" si="29"/>
        <v>284982.8</v>
      </c>
      <c r="V125" s="12">
        <f t="shared" si="30"/>
        <v>247754.8</v>
      </c>
      <c r="W125" s="9">
        <f t="shared" si="31"/>
        <v>151322.79999999999</v>
      </c>
    </row>
    <row r="126" spans="1:23" ht="52.2" x14ac:dyDescent="0.3">
      <c r="A126" s="18" t="s">
        <v>263</v>
      </c>
      <c r="B126" s="19" t="s">
        <v>16</v>
      </c>
      <c r="C126" s="20">
        <v>700615</v>
      </c>
      <c r="D126" s="23" t="s">
        <v>264</v>
      </c>
      <c r="E126" s="22">
        <v>1.98</v>
      </c>
      <c r="F126" s="22">
        <v>0.99</v>
      </c>
      <c r="G126" s="22">
        <v>0.99</v>
      </c>
      <c r="H126" s="5">
        <f t="shared" si="16"/>
        <v>94248</v>
      </c>
      <c r="I126" s="5">
        <f t="shared" si="17"/>
        <v>111474</v>
      </c>
      <c r="J126" s="5">
        <f t="shared" si="18"/>
        <v>205722</v>
      </c>
      <c r="K126" s="6">
        <f t="shared" si="19"/>
        <v>213840</v>
      </c>
      <c r="L126" s="6">
        <f t="shared" si="20"/>
        <v>274230</v>
      </c>
      <c r="M126" s="6">
        <f t="shared" si="21"/>
        <v>488070</v>
      </c>
      <c r="N126" s="7">
        <f t="shared" si="22"/>
        <v>160380</v>
      </c>
      <c r="O126" s="7">
        <f t="shared" si="23"/>
        <v>282744</v>
      </c>
      <c r="P126" s="7">
        <f t="shared" si="24"/>
        <v>443124</v>
      </c>
      <c r="Q126" s="8">
        <f t="shared" si="25"/>
        <v>149490</v>
      </c>
      <c r="R126" s="8">
        <f t="shared" si="26"/>
        <v>177210</v>
      </c>
      <c r="S126" s="9">
        <f t="shared" si="27"/>
        <v>326700</v>
      </c>
      <c r="T126" s="10">
        <f t="shared" si="28"/>
        <v>61716.6</v>
      </c>
      <c r="U126" s="11">
        <f t="shared" si="29"/>
        <v>344064.6</v>
      </c>
      <c r="V126" s="12">
        <f t="shared" si="30"/>
        <v>299118.59999999998</v>
      </c>
      <c r="W126" s="9">
        <f t="shared" si="31"/>
        <v>182694.6</v>
      </c>
    </row>
    <row r="127" spans="1:23" ht="34.799999999999997" x14ac:dyDescent="0.3">
      <c r="A127" s="18" t="s">
        <v>265</v>
      </c>
      <c r="B127" s="19" t="s">
        <v>16</v>
      </c>
      <c r="C127" s="20">
        <v>700620</v>
      </c>
      <c r="D127" s="23" t="s">
        <v>266</v>
      </c>
      <c r="E127" s="22">
        <v>1.32</v>
      </c>
      <c r="F127" s="22">
        <v>0.66</v>
      </c>
      <c r="G127" s="22">
        <v>0.66</v>
      </c>
      <c r="H127" s="5">
        <f t="shared" si="16"/>
        <v>62832</v>
      </c>
      <c r="I127" s="5">
        <f t="shared" si="17"/>
        <v>74316</v>
      </c>
      <c r="J127" s="5">
        <f t="shared" si="18"/>
        <v>137148</v>
      </c>
      <c r="K127" s="6">
        <f t="shared" si="19"/>
        <v>142560</v>
      </c>
      <c r="L127" s="6">
        <f t="shared" si="20"/>
        <v>182820</v>
      </c>
      <c r="M127" s="6">
        <f t="shared" si="21"/>
        <v>325380</v>
      </c>
      <c r="N127" s="7">
        <f t="shared" si="22"/>
        <v>106920</v>
      </c>
      <c r="O127" s="7">
        <f t="shared" si="23"/>
        <v>188496</v>
      </c>
      <c r="P127" s="7">
        <f t="shared" si="24"/>
        <v>295416</v>
      </c>
      <c r="Q127" s="8">
        <f t="shared" si="25"/>
        <v>99660</v>
      </c>
      <c r="R127" s="8">
        <f t="shared" si="26"/>
        <v>118140</v>
      </c>
      <c r="S127" s="9">
        <f t="shared" si="27"/>
        <v>217800</v>
      </c>
      <c r="T127" s="10">
        <f t="shared" si="28"/>
        <v>41144.400000000001</v>
      </c>
      <c r="U127" s="11">
        <f t="shared" si="29"/>
        <v>229376.4</v>
      </c>
      <c r="V127" s="12">
        <f t="shared" si="30"/>
        <v>199412.4</v>
      </c>
      <c r="W127" s="9">
        <f t="shared" si="31"/>
        <v>121796.4</v>
      </c>
    </row>
    <row r="128" spans="1:23" ht="34.799999999999997" x14ac:dyDescent="0.3">
      <c r="A128" s="18" t="s">
        <v>267</v>
      </c>
      <c r="B128" s="19" t="s">
        <v>16</v>
      </c>
      <c r="C128" s="20">
        <v>700625</v>
      </c>
      <c r="D128" s="23" t="s">
        <v>268</v>
      </c>
      <c r="E128" s="22">
        <v>1.64</v>
      </c>
      <c r="F128" s="22">
        <v>0.82</v>
      </c>
      <c r="G128" s="22">
        <v>0.82</v>
      </c>
      <c r="H128" s="5">
        <f t="shared" si="16"/>
        <v>78064</v>
      </c>
      <c r="I128" s="5">
        <f t="shared" si="17"/>
        <v>92332</v>
      </c>
      <c r="J128" s="5">
        <f t="shared" si="18"/>
        <v>170396</v>
      </c>
      <c r="K128" s="6">
        <f t="shared" si="19"/>
        <v>177120</v>
      </c>
      <c r="L128" s="6">
        <f t="shared" si="20"/>
        <v>227140</v>
      </c>
      <c r="M128" s="6">
        <f t="shared" si="21"/>
        <v>404260</v>
      </c>
      <c r="N128" s="7">
        <f t="shared" si="22"/>
        <v>132840</v>
      </c>
      <c r="O128" s="7">
        <f t="shared" si="23"/>
        <v>234192</v>
      </c>
      <c r="P128" s="7">
        <f t="shared" si="24"/>
        <v>367032</v>
      </c>
      <c r="Q128" s="8">
        <f t="shared" si="25"/>
        <v>123819.99999999999</v>
      </c>
      <c r="R128" s="8">
        <f t="shared" si="26"/>
        <v>146780</v>
      </c>
      <c r="S128" s="9">
        <f t="shared" si="27"/>
        <v>270600</v>
      </c>
      <c r="T128" s="10">
        <f t="shared" si="28"/>
        <v>51118.8</v>
      </c>
      <c r="U128" s="11">
        <f t="shared" si="29"/>
        <v>284982.8</v>
      </c>
      <c r="V128" s="12">
        <f t="shared" si="30"/>
        <v>247754.8</v>
      </c>
      <c r="W128" s="9">
        <f t="shared" si="31"/>
        <v>151322.79999999999</v>
      </c>
    </row>
    <row r="129" spans="1:23" ht="104.4" x14ac:dyDescent="0.3">
      <c r="A129" s="18" t="s">
        <v>269</v>
      </c>
      <c r="B129" s="19" t="s">
        <v>16</v>
      </c>
      <c r="C129" s="20">
        <v>700630</v>
      </c>
      <c r="D129" s="23" t="s">
        <v>270</v>
      </c>
      <c r="E129" s="22">
        <v>2.0300000000000002</v>
      </c>
      <c r="F129" s="22">
        <v>0.98</v>
      </c>
      <c r="G129" s="22">
        <v>1.05</v>
      </c>
      <c r="H129" s="5">
        <f t="shared" si="16"/>
        <v>93296</v>
      </c>
      <c r="I129" s="5">
        <f t="shared" si="17"/>
        <v>118230</v>
      </c>
      <c r="J129" s="5">
        <f t="shared" si="18"/>
        <v>211526</v>
      </c>
      <c r="K129" s="6">
        <f t="shared" si="19"/>
        <v>211680</v>
      </c>
      <c r="L129" s="6">
        <f t="shared" si="20"/>
        <v>290850</v>
      </c>
      <c r="M129" s="6">
        <f t="shared" si="21"/>
        <v>502530</v>
      </c>
      <c r="N129" s="7">
        <f t="shared" si="22"/>
        <v>158760</v>
      </c>
      <c r="O129" s="7">
        <f t="shared" si="23"/>
        <v>299880</v>
      </c>
      <c r="P129" s="7">
        <f t="shared" si="24"/>
        <v>458640</v>
      </c>
      <c r="Q129" s="8">
        <f t="shared" si="25"/>
        <v>147980</v>
      </c>
      <c r="R129" s="8">
        <f t="shared" si="26"/>
        <v>187950</v>
      </c>
      <c r="S129" s="9">
        <f t="shared" si="27"/>
        <v>335930</v>
      </c>
      <c r="T129" s="10">
        <f t="shared" si="28"/>
        <v>63457.8</v>
      </c>
      <c r="U129" s="11">
        <f t="shared" si="29"/>
        <v>354461.8</v>
      </c>
      <c r="V129" s="12">
        <f t="shared" si="30"/>
        <v>310571.8</v>
      </c>
      <c r="W129" s="9">
        <f t="shared" si="31"/>
        <v>187861.8</v>
      </c>
    </row>
    <row r="130" spans="1:23" ht="104.4" x14ac:dyDescent="0.3">
      <c r="A130" s="18" t="s">
        <v>271</v>
      </c>
      <c r="B130" s="19" t="s">
        <v>16</v>
      </c>
      <c r="C130" s="20">
        <v>700635</v>
      </c>
      <c r="D130" s="23" t="s">
        <v>272</v>
      </c>
      <c r="E130" s="22">
        <v>2.1800000000000002</v>
      </c>
      <c r="F130" s="22">
        <v>1.0900000000000001</v>
      </c>
      <c r="G130" s="22">
        <v>1.0900000000000001</v>
      </c>
      <c r="H130" s="5">
        <f t="shared" si="16"/>
        <v>103768.00000000001</v>
      </c>
      <c r="I130" s="5">
        <f t="shared" si="17"/>
        <v>122734.00000000001</v>
      </c>
      <c r="J130" s="5">
        <f t="shared" si="18"/>
        <v>226502.00000000003</v>
      </c>
      <c r="K130" s="6">
        <f t="shared" si="19"/>
        <v>235440.00000000003</v>
      </c>
      <c r="L130" s="6">
        <f t="shared" si="20"/>
        <v>301930</v>
      </c>
      <c r="M130" s="6">
        <f t="shared" si="21"/>
        <v>537370</v>
      </c>
      <c r="N130" s="7">
        <f t="shared" si="22"/>
        <v>176580</v>
      </c>
      <c r="O130" s="7">
        <f t="shared" si="23"/>
        <v>311304</v>
      </c>
      <c r="P130" s="7">
        <f t="shared" si="24"/>
        <v>487884</v>
      </c>
      <c r="Q130" s="8">
        <f t="shared" si="25"/>
        <v>164590</v>
      </c>
      <c r="R130" s="8">
        <f t="shared" si="26"/>
        <v>195110</v>
      </c>
      <c r="S130" s="9">
        <f t="shared" si="27"/>
        <v>359700</v>
      </c>
      <c r="T130" s="10">
        <f t="shared" si="28"/>
        <v>67950.600000000006</v>
      </c>
      <c r="U130" s="11">
        <f t="shared" si="29"/>
        <v>378818.6</v>
      </c>
      <c r="V130" s="12">
        <f t="shared" si="30"/>
        <v>329332.59999999998</v>
      </c>
      <c r="W130" s="9">
        <f t="shared" si="31"/>
        <v>201148.59999999998</v>
      </c>
    </row>
    <row r="131" spans="1:23" ht="69.599999999999994" x14ac:dyDescent="0.3">
      <c r="A131" s="18" t="s">
        <v>273</v>
      </c>
      <c r="B131" s="19" t="s">
        <v>16</v>
      </c>
      <c r="C131" s="20">
        <v>700640</v>
      </c>
      <c r="D131" s="23" t="s">
        <v>274</v>
      </c>
      <c r="E131" s="22">
        <v>7.0500000000000007</v>
      </c>
      <c r="F131" s="22">
        <v>3.64</v>
      </c>
      <c r="G131" s="22">
        <v>3.41</v>
      </c>
      <c r="H131" s="5">
        <f t="shared" si="16"/>
        <v>346528</v>
      </c>
      <c r="I131" s="5">
        <f t="shared" si="17"/>
        <v>383966</v>
      </c>
      <c r="J131" s="5">
        <f t="shared" si="18"/>
        <v>730494</v>
      </c>
      <c r="K131" s="6">
        <f t="shared" si="19"/>
        <v>786240</v>
      </c>
      <c r="L131" s="6">
        <f t="shared" si="20"/>
        <v>944570</v>
      </c>
      <c r="M131" s="6">
        <f t="shared" si="21"/>
        <v>1730810</v>
      </c>
      <c r="N131" s="7">
        <f t="shared" si="22"/>
        <v>589680</v>
      </c>
      <c r="O131" s="7">
        <f t="shared" si="23"/>
        <v>973896</v>
      </c>
      <c r="P131" s="7">
        <f t="shared" si="24"/>
        <v>1563576</v>
      </c>
      <c r="Q131" s="8">
        <f t="shared" si="25"/>
        <v>549640</v>
      </c>
      <c r="R131" s="8">
        <f t="shared" si="26"/>
        <v>610390</v>
      </c>
      <c r="S131" s="9">
        <f t="shared" si="27"/>
        <v>1160030</v>
      </c>
      <c r="T131" s="10">
        <f t="shared" si="28"/>
        <v>219148.2</v>
      </c>
      <c r="U131" s="11">
        <f t="shared" si="29"/>
        <v>1219464.2</v>
      </c>
      <c r="V131" s="12">
        <f t="shared" si="30"/>
        <v>1052230.2</v>
      </c>
      <c r="W131" s="9">
        <f t="shared" si="31"/>
        <v>648684.19999999995</v>
      </c>
    </row>
    <row r="132" spans="1:23" ht="69.599999999999994" x14ac:dyDescent="0.3">
      <c r="A132" s="18" t="s">
        <v>275</v>
      </c>
      <c r="B132" s="19" t="s">
        <v>16</v>
      </c>
      <c r="C132" s="20">
        <v>700645</v>
      </c>
      <c r="D132" s="23" t="s">
        <v>276</v>
      </c>
      <c r="E132" s="22">
        <v>1.4100000000000001</v>
      </c>
      <c r="F132" s="22">
        <v>0.67</v>
      </c>
      <c r="G132" s="22">
        <v>0.74</v>
      </c>
      <c r="H132" s="5">
        <f t="shared" ref="H132:H195" si="32">F132*95200</f>
        <v>63784.000000000007</v>
      </c>
      <c r="I132" s="5">
        <f t="shared" ref="I132:I195" si="33">G132*112600</f>
        <v>83324</v>
      </c>
      <c r="J132" s="5">
        <f t="shared" ref="J132:J195" si="34">I132+H132</f>
        <v>147108</v>
      </c>
      <c r="K132" s="6">
        <f t="shared" ref="K132:K195" si="35">F132*216000</f>
        <v>144720</v>
      </c>
      <c r="L132" s="6">
        <f t="shared" ref="L132:L195" si="36">G132*277000</f>
        <v>204980</v>
      </c>
      <c r="M132" s="6">
        <f t="shared" ref="M132:M195" si="37">L132+K132</f>
        <v>349700</v>
      </c>
      <c r="N132" s="7">
        <f t="shared" ref="N132:N195" si="38">F132*162000</f>
        <v>108540</v>
      </c>
      <c r="O132" s="7">
        <f t="shared" ref="O132:O195" si="39">G132*285600</f>
        <v>211344</v>
      </c>
      <c r="P132" s="7">
        <f t="shared" ref="P132:P195" si="40">O132+N132</f>
        <v>319884</v>
      </c>
      <c r="Q132" s="8">
        <f t="shared" ref="Q132:Q195" si="41">F132*151000</f>
        <v>101170</v>
      </c>
      <c r="R132" s="8">
        <f t="shared" ref="R132:R195" si="42">G132*179000</f>
        <v>132460</v>
      </c>
      <c r="S132" s="9">
        <f t="shared" ref="S132:S195" si="43">R132+Q132</f>
        <v>233630</v>
      </c>
      <c r="T132" s="10">
        <f t="shared" ref="T132:T195" si="44">J132*30/100</f>
        <v>44132.4</v>
      </c>
      <c r="U132" s="11">
        <f t="shared" ref="U132:U195" si="45">(M132-J132)+T132</f>
        <v>246724.4</v>
      </c>
      <c r="V132" s="12">
        <f t="shared" ref="V132:V195" si="46">(P132-J132)+T132</f>
        <v>216908.4</v>
      </c>
      <c r="W132" s="9">
        <f t="shared" ref="W132:W195" si="47">(S132-J132)+T132</f>
        <v>130654.39999999999</v>
      </c>
    </row>
    <row r="133" spans="1:23" ht="69.599999999999994" x14ac:dyDescent="0.3">
      <c r="A133" s="18" t="s">
        <v>277</v>
      </c>
      <c r="B133" s="19" t="s">
        <v>16</v>
      </c>
      <c r="C133" s="20">
        <v>700650</v>
      </c>
      <c r="D133" s="23" t="s">
        <v>278</v>
      </c>
      <c r="E133" s="22">
        <v>1.64</v>
      </c>
      <c r="F133" s="22">
        <v>0.82</v>
      </c>
      <c r="G133" s="22">
        <v>0.82</v>
      </c>
      <c r="H133" s="5">
        <f t="shared" si="32"/>
        <v>78064</v>
      </c>
      <c r="I133" s="5">
        <f t="shared" si="33"/>
        <v>92332</v>
      </c>
      <c r="J133" s="5">
        <f t="shared" si="34"/>
        <v>170396</v>
      </c>
      <c r="K133" s="6">
        <f t="shared" si="35"/>
        <v>177120</v>
      </c>
      <c r="L133" s="6">
        <f t="shared" si="36"/>
        <v>227140</v>
      </c>
      <c r="M133" s="6">
        <f t="shared" si="37"/>
        <v>404260</v>
      </c>
      <c r="N133" s="7">
        <f t="shared" si="38"/>
        <v>132840</v>
      </c>
      <c r="O133" s="7">
        <f t="shared" si="39"/>
        <v>234192</v>
      </c>
      <c r="P133" s="7">
        <f t="shared" si="40"/>
        <v>367032</v>
      </c>
      <c r="Q133" s="8">
        <f t="shared" si="41"/>
        <v>123819.99999999999</v>
      </c>
      <c r="R133" s="8">
        <f t="shared" si="42"/>
        <v>146780</v>
      </c>
      <c r="S133" s="9">
        <f t="shared" si="43"/>
        <v>270600</v>
      </c>
      <c r="T133" s="10">
        <f t="shared" si="44"/>
        <v>51118.8</v>
      </c>
      <c r="U133" s="11">
        <f t="shared" si="45"/>
        <v>284982.8</v>
      </c>
      <c r="V133" s="12">
        <f t="shared" si="46"/>
        <v>247754.8</v>
      </c>
      <c r="W133" s="9">
        <f t="shared" si="47"/>
        <v>151322.79999999999</v>
      </c>
    </row>
    <row r="134" spans="1:23" ht="69.599999999999994" x14ac:dyDescent="0.3">
      <c r="A134" s="18" t="s">
        <v>279</v>
      </c>
      <c r="B134" s="19" t="s">
        <v>16</v>
      </c>
      <c r="C134" s="20">
        <v>700655</v>
      </c>
      <c r="D134" s="23" t="s">
        <v>280</v>
      </c>
      <c r="E134" s="22">
        <v>4.8699999999999992</v>
      </c>
      <c r="F134" s="22">
        <v>2.78</v>
      </c>
      <c r="G134" s="22">
        <v>2.09</v>
      </c>
      <c r="H134" s="5">
        <f t="shared" si="32"/>
        <v>264656</v>
      </c>
      <c r="I134" s="5">
        <f t="shared" si="33"/>
        <v>235333.99999999997</v>
      </c>
      <c r="J134" s="5">
        <f t="shared" si="34"/>
        <v>499990</v>
      </c>
      <c r="K134" s="6">
        <f t="shared" si="35"/>
        <v>600480</v>
      </c>
      <c r="L134" s="6">
        <f t="shared" si="36"/>
        <v>578930</v>
      </c>
      <c r="M134" s="6">
        <f t="shared" si="37"/>
        <v>1179410</v>
      </c>
      <c r="N134" s="7">
        <f t="shared" si="38"/>
        <v>450359.99999999994</v>
      </c>
      <c r="O134" s="7">
        <f t="shared" si="39"/>
        <v>596904</v>
      </c>
      <c r="P134" s="7">
        <f t="shared" si="40"/>
        <v>1047264</v>
      </c>
      <c r="Q134" s="8">
        <f t="shared" si="41"/>
        <v>419779.99999999994</v>
      </c>
      <c r="R134" s="8">
        <f t="shared" si="42"/>
        <v>374110</v>
      </c>
      <c r="S134" s="9">
        <f t="shared" si="43"/>
        <v>793890</v>
      </c>
      <c r="T134" s="10">
        <f t="shared" si="44"/>
        <v>149997</v>
      </c>
      <c r="U134" s="11">
        <f t="shared" si="45"/>
        <v>829417</v>
      </c>
      <c r="V134" s="12">
        <f t="shared" si="46"/>
        <v>697271</v>
      </c>
      <c r="W134" s="9">
        <f t="shared" si="47"/>
        <v>443897</v>
      </c>
    </row>
    <row r="135" spans="1:23" ht="69.599999999999994" x14ac:dyDescent="0.3">
      <c r="A135" s="18" t="s">
        <v>281</v>
      </c>
      <c r="B135" s="19" t="s">
        <v>16</v>
      </c>
      <c r="C135" s="20">
        <v>700660</v>
      </c>
      <c r="D135" s="23" t="s">
        <v>282</v>
      </c>
      <c r="E135" s="22">
        <v>7.4499999999999993</v>
      </c>
      <c r="F135" s="22">
        <v>4.76</v>
      </c>
      <c r="G135" s="22">
        <v>2.69</v>
      </c>
      <c r="H135" s="5">
        <f t="shared" si="32"/>
        <v>453152</v>
      </c>
      <c r="I135" s="5">
        <f t="shared" si="33"/>
        <v>302894</v>
      </c>
      <c r="J135" s="5">
        <f t="shared" si="34"/>
        <v>756046</v>
      </c>
      <c r="K135" s="6">
        <f t="shared" si="35"/>
        <v>1028160</v>
      </c>
      <c r="L135" s="6">
        <f t="shared" si="36"/>
        <v>745130</v>
      </c>
      <c r="M135" s="6">
        <f t="shared" si="37"/>
        <v>1773290</v>
      </c>
      <c r="N135" s="7">
        <f t="shared" si="38"/>
        <v>771120</v>
      </c>
      <c r="O135" s="7">
        <f t="shared" si="39"/>
        <v>768264</v>
      </c>
      <c r="P135" s="7">
        <f t="shared" si="40"/>
        <v>1539384</v>
      </c>
      <c r="Q135" s="8">
        <f t="shared" si="41"/>
        <v>718760</v>
      </c>
      <c r="R135" s="8">
        <f t="shared" si="42"/>
        <v>481510</v>
      </c>
      <c r="S135" s="9">
        <f t="shared" si="43"/>
        <v>1200270</v>
      </c>
      <c r="T135" s="10">
        <f t="shared" si="44"/>
        <v>226813.8</v>
      </c>
      <c r="U135" s="11">
        <f t="shared" si="45"/>
        <v>1244057.8</v>
      </c>
      <c r="V135" s="12">
        <f t="shared" si="46"/>
        <v>1010151.8</v>
      </c>
      <c r="W135" s="9">
        <f t="shared" si="47"/>
        <v>671037.80000000005</v>
      </c>
    </row>
    <row r="136" spans="1:23" ht="409.6" x14ac:dyDescent="0.3">
      <c r="A136" s="18" t="s">
        <v>283</v>
      </c>
      <c r="B136" s="24" t="s">
        <v>203</v>
      </c>
      <c r="C136" s="20">
        <v>700666</v>
      </c>
      <c r="D136" s="26" t="s">
        <v>284</v>
      </c>
      <c r="E136" s="27">
        <v>0.8</v>
      </c>
      <c r="F136" s="22">
        <v>0.8</v>
      </c>
      <c r="G136" s="22"/>
      <c r="H136" s="5">
        <f t="shared" si="32"/>
        <v>76160</v>
      </c>
      <c r="I136" s="5">
        <f t="shared" si="33"/>
        <v>0</v>
      </c>
      <c r="J136" s="5">
        <f t="shared" si="34"/>
        <v>76160</v>
      </c>
      <c r="K136" s="6">
        <f t="shared" si="35"/>
        <v>172800</v>
      </c>
      <c r="L136" s="6">
        <f t="shared" si="36"/>
        <v>0</v>
      </c>
      <c r="M136" s="6">
        <f t="shared" si="37"/>
        <v>172800</v>
      </c>
      <c r="N136" s="7">
        <f t="shared" si="38"/>
        <v>129600</v>
      </c>
      <c r="O136" s="7">
        <f t="shared" si="39"/>
        <v>0</v>
      </c>
      <c r="P136" s="7">
        <f t="shared" si="40"/>
        <v>129600</v>
      </c>
      <c r="Q136" s="8">
        <f t="shared" si="41"/>
        <v>120800</v>
      </c>
      <c r="R136" s="8">
        <f t="shared" si="42"/>
        <v>0</v>
      </c>
      <c r="S136" s="9">
        <f t="shared" si="43"/>
        <v>120800</v>
      </c>
      <c r="T136" s="10">
        <f t="shared" si="44"/>
        <v>22848</v>
      </c>
      <c r="U136" s="11">
        <f t="shared" si="45"/>
        <v>119488</v>
      </c>
      <c r="V136" s="12">
        <f t="shared" si="46"/>
        <v>76288</v>
      </c>
      <c r="W136" s="9">
        <f t="shared" si="47"/>
        <v>67488</v>
      </c>
    </row>
    <row r="137" spans="1:23" ht="87" x14ac:dyDescent="0.3">
      <c r="A137" s="18" t="s">
        <v>285</v>
      </c>
      <c r="B137" s="19" t="s">
        <v>16</v>
      </c>
      <c r="C137" s="20">
        <v>700900</v>
      </c>
      <c r="D137" s="23" t="s">
        <v>286</v>
      </c>
      <c r="E137" s="27">
        <v>9.6999999999999993</v>
      </c>
      <c r="F137" s="22">
        <v>2.6999999999999993</v>
      </c>
      <c r="G137" s="22">
        <v>7</v>
      </c>
      <c r="H137" s="5">
        <f t="shared" si="32"/>
        <v>257039.99999999994</v>
      </c>
      <c r="I137" s="5">
        <f t="shared" si="33"/>
        <v>788200</v>
      </c>
      <c r="J137" s="5">
        <f t="shared" si="34"/>
        <v>1045240</v>
      </c>
      <c r="K137" s="6">
        <f t="shared" si="35"/>
        <v>583199.99999999988</v>
      </c>
      <c r="L137" s="6">
        <f t="shared" si="36"/>
        <v>1939000</v>
      </c>
      <c r="M137" s="6">
        <f t="shared" si="37"/>
        <v>2522200</v>
      </c>
      <c r="N137" s="7">
        <f t="shared" si="38"/>
        <v>437399.99999999988</v>
      </c>
      <c r="O137" s="7">
        <f t="shared" si="39"/>
        <v>1999200</v>
      </c>
      <c r="P137" s="7">
        <f t="shared" si="40"/>
        <v>2436600</v>
      </c>
      <c r="Q137" s="8">
        <f t="shared" si="41"/>
        <v>407699.99999999988</v>
      </c>
      <c r="R137" s="8">
        <f t="shared" si="42"/>
        <v>1253000</v>
      </c>
      <c r="S137" s="9">
        <f t="shared" si="43"/>
        <v>1660700</v>
      </c>
      <c r="T137" s="10">
        <f t="shared" si="44"/>
        <v>313572</v>
      </c>
      <c r="U137" s="11">
        <f t="shared" si="45"/>
        <v>1790532</v>
      </c>
      <c r="V137" s="12">
        <f t="shared" si="46"/>
        <v>1704932</v>
      </c>
      <c r="W137" s="9">
        <f t="shared" si="47"/>
        <v>929032</v>
      </c>
    </row>
    <row r="138" spans="1:23" ht="87" x14ac:dyDescent="0.3">
      <c r="A138" s="18" t="s">
        <v>287</v>
      </c>
      <c r="B138" s="30" t="s">
        <v>16</v>
      </c>
      <c r="C138" s="20">
        <v>700905</v>
      </c>
      <c r="D138" s="23" t="s">
        <v>288</v>
      </c>
      <c r="E138" s="22">
        <v>11.7</v>
      </c>
      <c r="F138" s="22">
        <v>3.6999999999999993</v>
      </c>
      <c r="G138" s="22">
        <v>8</v>
      </c>
      <c r="H138" s="5">
        <f t="shared" si="32"/>
        <v>352239.99999999994</v>
      </c>
      <c r="I138" s="5">
        <f t="shared" si="33"/>
        <v>900800</v>
      </c>
      <c r="J138" s="5">
        <f t="shared" si="34"/>
        <v>1253040</v>
      </c>
      <c r="K138" s="6">
        <f t="shared" si="35"/>
        <v>799199.99999999988</v>
      </c>
      <c r="L138" s="6">
        <f t="shared" si="36"/>
        <v>2216000</v>
      </c>
      <c r="M138" s="6">
        <f t="shared" si="37"/>
        <v>3015200</v>
      </c>
      <c r="N138" s="7">
        <f t="shared" si="38"/>
        <v>599399.99999999988</v>
      </c>
      <c r="O138" s="7">
        <f t="shared" si="39"/>
        <v>2284800</v>
      </c>
      <c r="P138" s="7">
        <f t="shared" si="40"/>
        <v>2884200</v>
      </c>
      <c r="Q138" s="8">
        <f t="shared" si="41"/>
        <v>558699.99999999988</v>
      </c>
      <c r="R138" s="8">
        <f t="shared" si="42"/>
        <v>1432000</v>
      </c>
      <c r="S138" s="9">
        <f t="shared" si="43"/>
        <v>1990700</v>
      </c>
      <c r="T138" s="10">
        <f t="shared" si="44"/>
        <v>375912</v>
      </c>
      <c r="U138" s="11">
        <f t="shared" si="45"/>
        <v>2138072</v>
      </c>
      <c r="V138" s="12">
        <f t="shared" si="46"/>
        <v>2007072</v>
      </c>
      <c r="W138" s="9">
        <f t="shared" si="47"/>
        <v>1113572</v>
      </c>
    </row>
    <row r="139" spans="1:23" ht="69.599999999999994" x14ac:dyDescent="0.3">
      <c r="A139" s="18" t="s">
        <v>289</v>
      </c>
      <c r="B139" s="19" t="s">
        <v>16</v>
      </c>
      <c r="C139" s="20">
        <v>700910</v>
      </c>
      <c r="D139" s="23" t="s">
        <v>290</v>
      </c>
      <c r="E139" s="22">
        <v>5.5600000000000005</v>
      </c>
      <c r="F139" s="22">
        <v>3.19</v>
      </c>
      <c r="G139" s="22">
        <v>2.37</v>
      </c>
      <c r="H139" s="5">
        <f t="shared" si="32"/>
        <v>303688</v>
      </c>
      <c r="I139" s="5">
        <f t="shared" si="33"/>
        <v>266862</v>
      </c>
      <c r="J139" s="5">
        <f t="shared" si="34"/>
        <v>570550</v>
      </c>
      <c r="K139" s="6">
        <f t="shared" si="35"/>
        <v>689040</v>
      </c>
      <c r="L139" s="6">
        <f t="shared" si="36"/>
        <v>656490</v>
      </c>
      <c r="M139" s="6">
        <f t="shared" si="37"/>
        <v>1345530</v>
      </c>
      <c r="N139" s="7">
        <f t="shared" si="38"/>
        <v>516780</v>
      </c>
      <c r="O139" s="7">
        <f t="shared" si="39"/>
        <v>676872</v>
      </c>
      <c r="P139" s="7">
        <f t="shared" si="40"/>
        <v>1193652</v>
      </c>
      <c r="Q139" s="8">
        <f t="shared" si="41"/>
        <v>481690</v>
      </c>
      <c r="R139" s="8">
        <f t="shared" si="42"/>
        <v>424230</v>
      </c>
      <c r="S139" s="9">
        <f t="shared" si="43"/>
        <v>905920</v>
      </c>
      <c r="T139" s="10">
        <f t="shared" si="44"/>
        <v>171165</v>
      </c>
      <c r="U139" s="11">
        <f t="shared" si="45"/>
        <v>946145</v>
      </c>
      <c r="V139" s="12">
        <f t="shared" si="46"/>
        <v>794267</v>
      </c>
      <c r="W139" s="9">
        <f t="shared" si="47"/>
        <v>506535</v>
      </c>
    </row>
    <row r="140" spans="1:23" ht="156.6" x14ac:dyDescent="0.3">
      <c r="A140" s="18" t="s">
        <v>291</v>
      </c>
      <c r="B140" s="19" t="s">
        <v>16</v>
      </c>
      <c r="C140" s="20">
        <v>700915</v>
      </c>
      <c r="D140" s="23" t="s">
        <v>292</v>
      </c>
      <c r="E140" s="22">
        <v>8.59</v>
      </c>
      <c r="F140" s="22">
        <v>4.93</v>
      </c>
      <c r="G140" s="22">
        <v>3.66</v>
      </c>
      <c r="H140" s="5">
        <f t="shared" si="32"/>
        <v>469336</v>
      </c>
      <c r="I140" s="5">
        <f t="shared" si="33"/>
        <v>412116</v>
      </c>
      <c r="J140" s="5">
        <f t="shared" si="34"/>
        <v>881452</v>
      </c>
      <c r="K140" s="6">
        <f t="shared" si="35"/>
        <v>1064880</v>
      </c>
      <c r="L140" s="6">
        <f t="shared" si="36"/>
        <v>1013820</v>
      </c>
      <c r="M140" s="6">
        <f t="shared" si="37"/>
        <v>2078700</v>
      </c>
      <c r="N140" s="7">
        <f t="shared" si="38"/>
        <v>798660</v>
      </c>
      <c r="O140" s="7">
        <f t="shared" si="39"/>
        <v>1045296</v>
      </c>
      <c r="P140" s="7">
        <f t="shared" si="40"/>
        <v>1843956</v>
      </c>
      <c r="Q140" s="8">
        <f t="shared" si="41"/>
        <v>744430</v>
      </c>
      <c r="R140" s="8">
        <f t="shared" si="42"/>
        <v>655140</v>
      </c>
      <c r="S140" s="9">
        <f t="shared" si="43"/>
        <v>1399570</v>
      </c>
      <c r="T140" s="10">
        <f t="shared" si="44"/>
        <v>264435.59999999998</v>
      </c>
      <c r="U140" s="11">
        <f t="shared" si="45"/>
        <v>1461683.6</v>
      </c>
      <c r="V140" s="12">
        <f t="shared" si="46"/>
        <v>1226939.6000000001</v>
      </c>
      <c r="W140" s="9">
        <f t="shared" si="47"/>
        <v>782553.59999999998</v>
      </c>
    </row>
    <row r="141" spans="1:23" ht="139.19999999999999" x14ac:dyDescent="0.3">
      <c r="A141" s="18" t="s">
        <v>293</v>
      </c>
      <c r="B141" s="30" t="s">
        <v>16</v>
      </c>
      <c r="C141" s="20">
        <v>700920</v>
      </c>
      <c r="D141" s="21" t="s">
        <v>294</v>
      </c>
      <c r="E141" s="22">
        <v>11.7</v>
      </c>
      <c r="F141" s="22">
        <v>3.6999999999999993</v>
      </c>
      <c r="G141" s="22">
        <v>8</v>
      </c>
      <c r="H141" s="5">
        <f t="shared" si="32"/>
        <v>352239.99999999994</v>
      </c>
      <c r="I141" s="5">
        <f t="shared" si="33"/>
        <v>900800</v>
      </c>
      <c r="J141" s="5">
        <f t="shared" si="34"/>
        <v>1253040</v>
      </c>
      <c r="K141" s="6">
        <f t="shared" si="35"/>
        <v>799199.99999999988</v>
      </c>
      <c r="L141" s="6">
        <f t="shared" si="36"/>
        <v>2216000</v>
      </c>
      <c r="M141" s="6">
        <f t="shared" si="37"/>
        <v>3015200</v>
      </c>
      <c r="N141" s="7">
        <f t="shared" si="38"/>
        <v>599399.99999999988</v>
      </c>
      <c r="O141" s="7">
        <f t="shared" si="39"/>
        <v>2284800</v>
      </c>
      <c r="P141" s="7">
        <f t="shared" si="40"/>
        <v>2884200</v>
      </c>
      <c r="Q141" s="8">
        <f t="shared" si="41"/>
        <v>558699.99999999988</v>
      </c>
      <c r="R141" s="8">
        <f t="shared" si="42"/>
        <v>1432000</v>
      </c>
      <c r="S141" s="9">
        <f t="shared" si="43"/>
        <v>1990700</v>
      </c>
      <c r="T141" s="10">
        <f t="shared" si="44"/>
        <v>375912</v>
      </c>
      <c r="U141" s="11">
        <f t="shared" si="45"/>
        <v>2138072</v>
      </c>
      <c r="V141" s="12">
        <f t="shared" si="46"/>
        <v>2007072</v>
      </c>
      <c r="W141" s="9">
        <f t="shared" si="47"/>
        <v>1113572</v>
      </c>
    </row>
    <row r="142" spans="1:23" ht="104.4" x14ac:dyDescent="0.3">
      <c r="A142" s="18" t="s">
        <v>295</v>
      </c>
      <c r="B142" s="30" t="s">
        <v>16</v>
      </c>
      <c r="C142" s="20">
        <v>700925</v>
      </c>
      <c r="D142" s="21" t="s">
        <v>296</v>
      </c>
      <c r="E142" s="22">
        <v>13.9</v>
      </c>
      <c r="F142" s="22">
        <v>4.9000000000000004</v>
      </c>
      <c r="G142" s="22">
        <v>9</v>
      </c>
      <c r="H142" s="5">
        <f t="shared" si="32"/>
        <v>466480.00000000006</v>
      </c>
      <c r="I142" s="5">
        <f t="shared" si="33"/>
        <v>1013400</v>
      </c>
      <c r="J142" s="5">
        <f t="shared" si="34"/>
        <v>1479880</v>
      </c>
      <c r="K142" s="6">
        <f t="shared" si="35"/>
        <v>1058400</v>
      </c>
      <c r="L142" s="6">
        <f t="shared" si="36"/>
        <v>2493000</v>
      </c>
      <c r="M142" s="6">
        <f t="shared" si="37"/>
        <v>3551400</v>
      </c>
      <c r="N142" s="7">
        <f t="shared" si="38"/>
        <v>793800</v>
      </c>
      <c r="O142" s="7">
        <f t="shared" si="39"/>
        <v>2570400</v>
      </c>
      <c r="P142" s="7">
        <f t="shared" si="40"/>
        <v>3364200</v>
      </c>
      <c r="Q142" s="8">
        <f t="shared" si="41"/>
        <v>739900</v>
      </c>
      <c r="R142" s="8">
        <f t="shared" si="42"/>
        <v>1611000</v>
      </c>
      <c r="S142" s="9">
        <f t="shared" si="43"/>
        <v>2350900</v>
      </c>
      <c r="T142" s="10">
        <f t="shared" si="44"/>
        <v>443964</v>
      </c>
      <c r="U142" s="11">
        <f t="shared" si="45"/>
        <v>2515484</v>
      </c>
      <c r="V142" s="12">
        <f t="shared" si="46"/>
        <v>2328284</v>
      </c>
      <c r="W142" s="9">
        <f t="shared" si="47"/>
        <v>1314984</v>
      </c>
    </row>
    <row r="143" spans="1:23" ht="87" x14ac:dyDescent="0.3">
      <c r="A143" s="18" t="s">
        <v>297</v>
      </c>
      <c r="B143" s="31" t="s">
        <v>16</v>
      </c>
      <c r="C143" s="32">
        <v>701000</v>
      </c>
      <c r="D143" s="33" t="s">
        <v>298</v>
      </c>
      <c r="E143" s="27">
        <v>66</v>
      </c>
      <c r="F143" s="22">
        <v>38</v>
      </c>
      <c r="G143" s="22">
        <v>28</v>
      </c>
      <c r="H143" s="5">
        <f t="shared" si="32"/>
        <v>3617600</v>
      </c>
      <c r="I143" s="5">
        <f t="shared" si="33"/>
        <v>3152800</v>
      </c>
      <c r="J143" s="5">
        <f t="shared" si="34"/>
        <v>6770400</v>
      </c>
      <c r="K143" s="6">
        <f t="shared" si="35"/>
        <v>8208000</v>
      </c>
      <c r="L143" s="6">
        <f t="shared" si="36"/>
        <v>7756000</v>
      </c>
      <c r="M143" s="6">
        <f t="shared" si="37"/>
        <v>15964000</v>
      </c>
      <c r="N143" s="7">
        <f t="shared" si="38"/>
        <v>6156000</v>
      </c>
      <c r="O143" s="7">
        <f t="shared" si="39"/>
        <v>7996800</v>
      </c>
      <c r="P143" s="7">
        <f t="shared" si="40"/>
        <v>14152800</v>
      </c>
      <c r="Q143" s="8">
        <f t="shared" si="41"/>
        <v>5738000</v>
      </c>
      <c r="R143" s="8">
        <f t="shared" si="42"/>
        <v>5012000</v>
      </c>
      <c r="S143" s="9">
        <f t="shared" si="43"/>
        <v>10750000</v>
      </c>
      <c r="T143" s="10">
        <f t="shared" si="44"/>
        <v>2031120</v>
      </c>
      <c r="U143" s="11">
        <f t="shared" si="45"/>
        <v>11224720</v>
      </c>
      <c r="V143" s="12">
        <f t="shared" si="46"/>
        <v>9413520</v>
      </c>
      <c r="W143" s="9">
        <f t="shared" si="47"/>
        <v>6010720</v>
      </c>
    </row>
    <row r="144" spans="1:23" ht="87" x14ac:dyDescent="0.3">
      <c r="A144" s="18" t="s">
        <v>299</v>
      </c>
      <c r="B144" s="31" t="s">
        <v>16</v>
      </c>
      <c r="C144" s="32">
        <v>701005</v>
      </c>
      <c r="D144" s="33" t="s">
        <v>300</v>
      </c>
      <c r="E144" s="27">
        <v>66</v>
      </c>
      <c r="F144" s="22">
        <v>38</v>
      </c>
      <c r="G144" s="22">
        <v>28</v>
      </c>
      <c r="H144" s="5">
        <f t="shared" si="32"/>
        <v>3617600</v>
      </c>
      <c r="I144" s="5">
        <f t="shared" si="33"/>
        <v>3152800</v>
      </c>
      <c r="J144" s="5">
        <f t="shared" si="34"/>
        <v>6770400</v>
      </c>
      <c r="K144" s="6">
        <f t="shared" si="35"/>
        <v>8208000</v>
      </c>
      <c r="L144" s="6">
        <f t="shared" si="36"/>
        <v>7756000</v>
      </c>
      <c r="M144" s="6">
        <f t="shared" si="37"/>
        <v>15964000</v>
      </c>
      <c r="N144" s="7">
        <f t="shared" si="38"/>
        <v>6156000</v>
      </c>
      <c r="O144" s="7">
        <f t="shared" si="39"/>
        <v>7996800</v>
      </c>
      <c r="P144" s="7">
        <f t="shared" si="40"/>
        <v>14152800</v>
      </c>
      <c r="Q144" s="8">
        <f t="shared" si="41"/>
        <v>5738000</v>
      </c>
      <c r="R144" s="8">
        <f t="shared" si="42"/>
        <v>5012000</v>
      </c>
      <c r="S144" s="9">
        <f t="shared" si="43"/>
        <v>10750000</v>
      </c>
      <c r="T144" s="10">
        <f t="shared" si="44"/>
        <v>2031120</v>
      </c>
      <c r="U144" s="11">
        <f t="shared" si="45"/>
        <v>11224720</v>
      </c>
      <c r="V144" s="12">
        <f t="shared" si="46"/>
        <v>9413520</v>
      </c>
      <c r="W144" s="9">
        <f t="shared" si="47"/>
        <v>6010720</v>
      </c>
    </row>
    <row r="145" spans="1:23" ht="104.4" x14ac:dyDescent="0.3">
      <c r="A145" s="18" t="s">
        <v>301</v>
      </c>
      <c r="B145" s="19" t="s">
        <v>16</v>
      </c>
      <c r="C145" s="20">
        <v>701010</v>
      </c>
      <c r="D145" s="23" t="s">
        <v>302</v>
      </c>
      <c r="E145" s="22">
        <v>8.2800000000000011</v>
      </c>
      <c r="F145" s="22">
        <v>4.7300000000000004</v>
      </c>
      <c r="G145" s="22">
        <v>3.55</v>
      </c>
      <c r="H145" s="5">
        <f t="shared" si="32"/>
        <v>450296.00000000006</v>
      </c>
      <c r="I145" s="5">
        <f t="shared" si="33"/>
        <v>399730</v>
      </c>
      <c r="J145" s="5">
        <f t="shared" si="34"/>
        <v>850026</v>
      </c>
      <c r="K145" s="6">
        <f t="shared" si="35"/>
        <v>1021680.0000000001</v>
      </c>
      <c r="L145" s="6">
        <f t="shared" si="36"/>
        <v>983350</v>
      </c>
      <c r="M145" s="6">
        <f t="shared" si="37"/>
        <v>2005030</v>
      </c>
      <c r="N145" s="7">
        <f t="shared" si="38"/>
        <v>766260.00000000012</v>
      </c>
      <c r="O145" s="7">
        <f t="shared" si="39"/>
        <v>1013880</v>
      </c>
      <c r="P145" s="7">
        <f t="shared" si="40"/>
        <v>1780140</v>
      </c>
      <c r="Q145" s="8">
        <f t="shared" si="41"/>
        <v>714230.00000000012</v>
      </c>
      <c r="R145" s="8">
        <f t="shared" si="42"/>
        <v>635450</v>
      </c>
      <c r="S145" s="9">
        <f t="shared" si="43"/>
        <v>1349680</v>
      </c>
      <c r="T145" s="10">
        <f t="shared" si="44"/>
        <v>255007.8</v>
      </c>
      <c r="U145" s="11">
        <f t="shared" si="45"/>
        <v>1410011.8</v>
      </c>
      <c r="V145" s="12">
        <f t="shared" si="46"/>
        <v>1185121.8</v>
      </c>
      <c r="W145" s="9">
        <f t="shared" si="47"/>
        <v>754661.8</v>
      </c>
    </row>
    <row r="146" spans="1:23" ht="87" x14ac:dyDescent="0.3">
      <c r="A146" s="18" t="s">
        <v>303</v>
      </c>
      <c r="B146" s="31" t="s">
        <v>16</v>
      </c>
      <c r="C146" s="32">
        <v>701015</v>
      </c>
      <c r="D146" s="33" t="s">
        <v>304</v>
      </c>
      <c r="E146" s="27">
        <v>48</v>
      </c>
      <c r="F146" s="22">
        <v>28</v>
      </c>
      <c r="G146" s="22">
        <v>20</v>
      </c>
      <c r="H146" s="5">
        <f t="shared" si="32"/>
        <v>2665600</v>
      </c>
      <c r="I146" s="5">
        <f t="shared" si="33"/>
        <v>2252000</v>
      </c>
      <c r="J146" s="5">
        <f t="shared" si="34"/>
        <v>4917600</v>
      </c>
      <c r="K146" s="6">
        <f t="shared" si="35"/>
        <v>6048000</v>
      </c>
      <c r="L146" s="6">
        <f t="shared" si="36"/>
        <v>5540000</v>
      </c>
      <c r="M146" s="6">
        <f t="shared" si="37"/>
        <v>11588000</v>
      </c>
      <c r="N146" s="7">
        <f t="shared" si="38"/>
        <v>4536000</v>
      </c>
      <c r="O146" s="7">
        <f t="shared" si="39"/>
        <v>5712000</v>
      </c>
      <c r="P146" s="7">
        <f t="shared" si="40"/>
        <v>10248000</v>
      </c>
      <c r="Q146" s="8">
        <f t="shared" si="41"/>
        <v>4228000</v>
      </c>
      <c r="R146" s="8">
        <f t="shared" si="42"/>
        <v>3580000</v>
      </c>
      <c r="S146" s="9">
        <f t="shared" si="43"/>
        <v>7808000</v>
      </c>
      <c r="T146" s="10">
        <f t="shared" si="44"/>
        <v>1475280</v>
      </c>
      <c r="U146" s="11">
        <f t="shared" si="45"/>
        <v>8145680</v>
      </c>
      <c r="V146" s="12">
        <f t="shared" si="46"/>
        <v>6805680</v>
      </c>
      <c r="W146" s="9">
        <f t="shared" si="47"/>
        <v>4365680</v>
      </c>
    </row>
    <row r="147" spans="1:23" ht="87" x14ac:dyDescent="0.3">
      <c r="A147" s="18" t="s">
        <v>305</v>
      </c>
      <c r="B147" s="31" t="s">
        <v>16</v>
      </c>
      <c r="C147" s="32">
        <v>701020</v>
      </c>
      <c r="D147" s="33" t="s">
        <v>306</v>
      </c>
      <c r="E147" s="27">
        <v>55</v>
      </c>
      <c r="F147" s="22">
        <v>31</v>
      </c>
      <c r="G147" s="22">
        <v>24</v>
      </c>
      <c r="H147" s="5">
        <f t="shared" si="32"/>
        <v>2951200</v>
      </c>
      <c r="I147" s="5">
        <f t="shared" si="33"/>
        <v>2702400</v>
      </c>
      <c r="J147" s="5">
        <f t="shared" si="34"/>
        <v>5653600</v>
      </c>
      <c r="K147" s="6">
        <f t="shared" si="35"/>
        <v>6696000</v>
      </c>
      <c r="L147" s="6">
        <f t="shared" si="36"/>
        <v>6648000</v>
      </c>
      <c r="M147" s="6">
        <f t="shared" si="37"/>
        <v>13344000</v>
      </c>
      <c r="N147" s="7">
        <f t="shared" si="38"/>
        <v>5022000</v>
      </c>
      <c r="O147" s="7">
        <f t="shared" si="39"/>
        <v>6854400</v>
      </c>
      <c r="P147" s="7">
        <f t="shared" si="40"/>
        <v>11876400</v>
      </c>
      <c r="Q147" s="8">
        <f t="shared" si="41"/>
        <v>4681000</v>
      </c>
      <c r="R147" s="8">
        <f t="shared" si="42"/>
        <v>4296000</v>
      </c>
      <c r="S147" s="9">
        <f t="shared" si="43"/>
        <v>8977000</v>
      </c>
      <c r="T147" s="10">
        <f t="shared" si="44"/>
        <v>1696080</v>
      </c>
      <c r="U147" s="11">
        <f t="shared" si="45"/>
        <v>9386480</v>
      </c>
      <c r="V147" s="12">
        <f t="shared" si="46"/>
        <v>7918880</v>
      </c>
      <c r="W147" s="9">
        <f t="shared" si="47"/>
        <v>5019480</v>
      </c>
    </row>
    <row r="148" spans="1:23" ht="69.599999999999994" x14ac:dyDescent="0.3">
      <c r="A148" s="18" t="s">
        <v>307</v>
      </c>
      <c r="B148" s="31" t="s">
        <v>16</v>
      </c>
      <c r="C148" s="32">
        <v>701025</v>
      </c>
      <c r="D148" s="33" t="s">
        <v>308</v>
      </c>
      <c r="E148" s="27">
        <v>44</v>
      </c>
      <c r="F148" s="22">
        <v>25</v>
      </c>
      <c r="G148" s="22">
        <v>19</v>
      </c>
      <c r="H148" s="5">
        <f t="shared" si="32"/>
        <v>2380000</v>
      </c>
      <c r="I148" s="5">
        <f t="shared" si="33"/>
        <v>2139400</v>
      </c>
      <c r="J148" s="5">
        <f t="shared" si="34"/>
        <v>4519400</v>
      </c>
      <c r="K148" s="6">
        <f t="shared" si="35"/>
        <v>5400000</v>
      </c>
      <c r="L148" s="6">
        <f t="shared" si="36"/>
        <v>5263000</v>
      </c>
      <c r="M148" s="6">
        <f t="shared" si="37"/>
        <v>10663000</v>
      </c>
      <c r="N148" s="7">
        <f t="shared" si="38"/>
        <v>4050000</v>
      </c>
      <c r="O148" s="7">
        <f t="shared" si="39"/>
        <v>5426400</v>
      </c>
      <c r="P148" s="7">
        <f t="shared" si="40"/>
        <v>9476400</v>
      </c>
      <c r="Q148" s="8">
        <f t="shared" si="41"/>
        <v>3775000</v>
      </c>
      <c r="R148" s="8">
        <f t="shared" si="42"/>
        <v>3401000</v>
      </c>
      <c r="S148" s="9">
        <f t="shared" si="43"/>
        <v>7176000</v>
      </c>
      <c r="T148" s="10">
        <f t="shared" si="44"/>
        <v>1355820</v>
      </c>
      <c r="U148" s="11">
        <f t="shared" si="45"/>
        <v>7499420</v>
      </c>
      <c r="V148" s="12">
        <f t="shared" si="46"/>
        <v>6312820</v>
      </c>
      <c r="W148" s="9">
        <f t="shared" si="47"/>
        <v>4012420</v>
      </c>
    </row>
    <row r="149" spans="1:23" ht="69.599999999999994" x14ac:dyDescent="0.3">
      <c r="A149" s="18" t="s">
        <v>309</v>
      </c>
      <c r="B149" s="19" t="s">
        <v>16</v>
      </c>
      <c r="C149" s="20">
        <v>701030</v>
      </c>
      <c r="D149" s="23" t="s">
        <v>310</v>
      </c>
      <c r="E149" s="22">
        <v>55</v>
      </c>
      <c r="F149" s="22">
        <v>35</v>
      </c>
      <c r="G149" s="22">
        <v>20</v>
      </c>
      <c r="H149" s="5">
        <f t="shared" si="32"/>
        <v>3332000</v>
      </c>
      <c r="I149" s="5">
        <f t="shared" si="33"/>
        <v>2252000</v>
      </c>
      <c r="J149" s="5">
        <f t="shared" si="34"/>
        <v>5584000</v>
      </c>
      <c r="K149" s="6">
        <f t="shared" si="35"/>
        <v>7560000</v>
      </c>
      <c r="L149" s="6">
        <f t="shared" si="36"/>
        <v>5540000</v>
      </c>
      <c r="M149" s="6">
        <f t="shared" si="37"/>
        <v>13100000</v>
      </c>
      <c r="N149" s="7">
        <f t="shared" si="38"/>
        <v>5670000</v>
      </c>
      <c r="O149" s="7">
        <f t="shared" si="39"/>
        <v>5712000</v>
      </c>
      <c r="P149" s="7">
        <f t="shared" si="40"/>
        <v>11382000</v>
      </c>
      <c r="Q149" s="8">
        <f t="shared" si="41"/>
        <v>5285000</v>
      </c>
      <c r="R149" s="8">
        <f t="shared" si="42"/>
        <v>3580000</v>
      </c>
      <c r="S149" s="9">
        <f t="shared" si="43"/>
        <v>8865000</v>
      </c>
      <c r="T149" s="10">
        <f t="shared" si="44"/>
        <v>1675200</v>
      </c>
      <c r="U149" s="11">
        <f t="shared" si="45"/>
        <v>9191200</v>
      </c>
      <c r="V149" s="12">
        <f t="shared" si="46"/>
        <v>7473200</v>
      </c>
      <c r="W149" s="9">
        <f t="shared" si="47"/>
        <v>4956200</v>
      </c>
    </row>
    <row r="150" spans="1:23" ht="87" x14ac:dyDescent="0.3">
      <c r="A150" s="18" t="s">
        <v>311</v>
      </c>
      <c r="B150" s="19" t="s">
        <v>16</v>
      </c>
      <c r="C150" s="20">
        <v>701035</v>
      </c>
      <c r="D150" s="23" t="s">
        <v>312</v>
      </c>
      <c r="E150" s="22">
        <v>65</v>
      </c>
      <c r="F150" s="22">
        <v>40</v>
      </c>
      <c r="G150" s="22">
        <v>25</v>
      </c>
      <c r="H150" s="5">
        <f t="shared" si="32"/>
        <v>3808000</v>
      </c>
      <c r="I150" s="5">
        <f t="shared" si="33"/>
        <v>2815000</v>
      </c>
      <c r="J150" s="5">
        <f t="shared" si="34"/>
        <v>6623000</v>
      </c>
      <c r="K150" s="6">
        <f t="shared" si="35"/>
        <v>8640000</v>
      </c>
      <c r="L150" s="6">
        <f t="shared" si="36"/>
        <v>6925000</v>
      </c>
      <c r="M150" s="6">
        <f t="shared" si="37"/>
        <v>15565000</v>
      </c>
      <c r="N150" s="7">
        <f t="shared" si="38"/>
        <v>6480000</v>
      </c>
      <c r="O150" s="7">
        <f t="shared" si="39"/>
        <v>7140000</v>
      </c>
      <c r="P150" s="7">
        <f t="shared" si="40"/>
        <v>13620000</v>
      </c>
      <c r="Q150" s="8">
        <f t="shared" si="41"/>
        <v>6040000</v>
      </c>
      <c r="R150" s="8">
        <f t="shared" si="42"/>
        <v>4475000</v>
      </c>
      <c r="S150" s="9">
        <f t="shared" si="43"/>
        <v>10515000</v>
      </c>
      <c r="T150" s="10">
        <f t="shared" si="44"/>
        <v>1986900</v>
      </c>
      <c r="U150" s="11">
        <f t="shared" si="45"/>
        <v>10928900</v>
      </c>
      <c r="V150" s="12">
        <f t="shared" si="46"/>
        <v>8983900</v>
      </c>
      <c r="W150" s="9">
        <f t="shared" si="47"/>
        <v>5878900</v>
      </c>
    </row>
    <row r="151" spans="1:23" ht="34.799999999999997" x14ac:dyDescent="0.3">
      <c r="A151" s="18" t="s">
        <v>313</v>
      </c>
      <c r="B151" s="19" t="s">
        <v>16</v>
      </c>
      <c r="C151" s="20">
        <v>701040</v>
      </c>
      <c r="D151" s="23" t="s">
        <v>314</v>
      </c>
      <c r="E151" s="22">
        <v>60</v>
      </c>
      <c r="F151" s="22">
        <v>40</v>
      </c>
      <c r="G151" s="22">
        <v>20</v>
      </c>
      <c r="H151" s="5">
        <f t="shared" si="32"/>
        <v>3808000</v>
      </c>
      <c r="I151" s="5">
        <f t="shared" si="33"/>
        <v>2252000</v>
      </c>
      <c r="J151" s="5">
        <f t="shared" si="34"/>
        <v>6060000</v>
      </c>
      <c r="K151" s="6">
        <f t="shared" si="35"/>
        <v>8640000</v>
      </c>
      <c r="L151" s="6">
        <f t="shared" si="36"/>
        <v>5540000</v>
      </c>
      <c r="M151" s="6">
        <f t="shared" si="37"/>
        <v>14180000</v>
      </c>
      <c r="N151" s="7">
        <f t="shared" si="38"/>
        <v>6480000</v>
      </c>
      <c r="O151" s="7">
        <f t="shared" si="39"/>
        <v>5712000</v>
      </c>
      <c r="P151" s="7">
        <f t="shared" si="40"/>
        <v>12192000</v>
      </c>
      <c r="Q151" s="8">
        <f t="shared" si="41"/>
        <v>6040000</v>
      </c>
      <c r="R151" s="8">
        <f t="shared" si="42"/>
        <v>3580000</v>
      </c>
      <c r="S151" s="9">
        <f t="shared" si="43"/>
        <v>9620000</v>
      </c>
      <c r="T151" s="10">
        <f t="shared" si="44"/>
        <v>1818000</v>
      </c>
      <c r="U151" s="11">
        <f t="shared" si="45"/>
        <v>9938000</v>
      </c>
      <c r="V151" s="12">
        <f t="shared" si="46"/>
        <v>7950000</v>
      </c>
      <c r="W151" s="9">
        <f t="shared" si="47"/>
        <v>5378000</v>
      </c>
    </row>
    <row r="152" spans="1:23" ht="34.799999999999997" x14ac:dyDescent="0.3">
      <c r="A152" s="18" t="s">
        <v>315</v>
      </c>
      <c r="B152" s="31" t="s">
        <v>16</v>
      </c>
      <c r="C152" s="32">
        <v>701045</v>
      </c>
      <c r="D152" s="33" t="s">
        <v>316</v>
      </c>
      <c r="E152" s="34">
        <v>44</v>
      </c>
      <c r="F152" s="22">
        <v>25</v>
      </c>
      <c r="G152" s="22">
        <v>19</v>
      </c>
      <c r="H152" s="5">
        <f t="shared" si="32"/>
        <v>2380000</v>
      </c>
      <c r="I152" s="5">
        <f t="shared" si="33"/>
        <v>2139400</v>
      </c>
      <c r="J152" s="5">
        <f t="shared" si="34"/>
        <v>4519400</v>
      </c>
      <c r="K152" s="6">
        <f t="shared" si="35"/>
        <v>5400000</v>
      </c>
      <c r="L152" s="6">
        <f t="shared" si="36"/>
        <v>5263000</v>
      </c>
      <c r="M152" s="6">
        <f t="shared" si="37"/>
        <v>10663000</v>
      </c>
      <c r="N152" s="7">
        <f t="shared" si="38"/>
        <v>4050000</v>
      </c>
      <c r="O152" s="7">
        <f t="shared" si="39"/>
        <v>5426400</v>
      </c>
      <c r="P152" s="7">
        <f t="shared" si="40"/>
        <v>9476400</v>
      </c>
      <c r="Q152" s="8">
        <f t="shared" si="41"/>
        <v>3775000</v>
      </c>
      <c r="R152" s="8">
        <f t="shared" si="42"/>
        <v>3401000</v>
      </c>
      <c r="S152" s="9">
        <f t="shared" si="43"/>
        <v>7176000</v>
      </c>
      <c r="T152" s="10">
        <f t="shared" si="44"/>
        <v>1355820</v>
      </c>
      <c r="U152" s="11">
        <f t="shared" si="45"/>
        <v>7499420</v>
      </c>
      <c r="V152" s="12">
        <f t="shared" si="46"/>
        <v>6312820</v>
      </c>
      <c r="W152" s="9">
        <f t="shared" si="47"/>
        <v>4012420</v>
      </c>
    </row>
    <row r="153" spans="1:23" ht="139.19999999999999" x14ac:dyDescent="0.3">
      <c r="A153" s="18" t="s">
        <v>317</v>
      </c>
      <c r="B153" s="19" t="s">
        <v>16</v>
      </c>
      <c r="C153" s="20">
        <v>701050</v>
      </c>
      <c r="D153" s="23" t="s">
        <v>318</v>
      </c>
      <c r="E153" s="22">
        <v>45</v>
      </c>
      <c r="F153" s="22">
        <v>30</v>
      </c>
      <c r="G153" s="22">
        <v>15</v>
      </c>
      <c r="H153" s="5">
        <f t="shared" si="32"/>
        <v>2856000</v>
      </c>
      <c r="I153" s="5">
        <f t="shared" si="33"/>
        <v>1689000</v>
      </c>
      <c r="J153" s="5">
        <f t="shared" si="34"/>
        <v>4545000</v>
      </c>
      <c r="K153" s="6">
        <f t="shared" si="35"/>
        <v>6480000</v>
      </c>
      <c r="L153" s="6">
        <f t="shared" si="36"/>
        <v>4155000</v>
      </c>
      <c r="M153" s="6">
        <f t="shared" si="37"/>
        <v>10635000</v>
      </c>
      <c r="N153" s="7">
        <f t="shared" si="38"/>
        <v>4860000</v>
      </c>
      <c r="O153" s="7">
        <f t="shared" si="39"/>
        <v>4284000</v>
      </c>
      <c r="P153" s="7">
        <f t="shared" si="40"/>
        <v>9144000</v>
      </c>
      <c r="Q153" s="8">
        <f t="shared" si="41"/>
        <v>4530000</v>
      </c>
      <c r="R153" s="8">
        <f t="shared" si="42"/>
        <v>2685000</v>
      </c>
      <c r="S153" s="9">
        <f t="shared" si="43"/>
        <v>7215000</v>
      </c>
      <c r="T153" s="10">
        <f t="shared" si="44"/>
        <v>1363500</v>
      </c>
      <c r="U153" s="11">
        <f t="shared" si="45"/>
        <v>7453500</v>
      </c>
      <c r="V153" s="12">
        <f t="shared" si="46"/>
        <v>5962500</v>
      </c>
      <c r="W153" s="9">
        <f t="shared" si="47"/>
        <v>4033500</v>
      </c>
    </row>
    <row r="154" spans="1:23" ht="121.8" x14ac:dyDescent="0.3">
      <c r="A154" s="18" t="s">
        <v>319</v>
      </c>
      <c r="B154" s="19" t="s">
        <v>16</v>
      </c>
      <c r="C154" s="20">
        <v>701055</v>
      </c>
      <c r="D154" s="23" t="s">
        <v>320</v>
      </c>
      <c r="E154" s="22">
        <v>36.229999999999997</v>
      </c>
      <c r="F154" s="22">
        <v>20.7</v>
      </c>
      <c r="G154" s="22">
        <v>15.53</v>
      </c>
      <c r="H154" s="5">
        <f t="shared" si="32"/>
        <v>1970640</v>
      </c>
      <c r="I154" s="5">
        <f t="shared" si="33"/>
        <v>1748678</v>
      </c>
      <c r="J154" s="5">
        <f t="shared" si="34"/>
        <v>3719318</v>
      </c>
      <c r="K154" s="6">
        <f t="shared" si="35"/>
        <v>4471200</v>
      </c>
      <c r="L154" s="6">
        <f t="shared" si="36"/>
        <v>4301810</v>
      </c>
      <c r="M154" s="6">
        <f t="shared" si="37"/>
        <v>8773010</v>
      </c>
      <c r="N154" s="7">
        <f t="shared" si="38"/>
        <v>3353400</v>
      </c>
      <c r="O154" s="7">
        <f t="shared" si="39"/>
        <v>4435368</v>
      </c>
      <c r="P154" s="7">
        <f t="shared" si="40"/>
        <v>7788768</v>
      </c>
      <c r="Q154" s="8">
        <f t="shared" si="41"/>
        <v>3125700</v>
      </c>
      <c r="R154" s="8">
        <f t="shared" si="42"/>
        <v>2779870</v>
      </c>
      <c r="S154" s="9">
        <f t="shared" si="43"/>
        <v>5905570</v>
      </c>
      <c r="T154" s="10">
        <f t="shared" si="44"/>
        <v>1115795.3999999999</v>
      </c>
      <c r="U154" s="11">
        <f t="shared" si="45"/>
        <v>6169487.4000000004</v>
      </c>
      <c r="V154" s="12">
        <f t="shared" si="46"/>
        <v>5185245.4000000004</v>
      </c>
      <c r="W154" s="9">
        <f t="shared" si="47"/>
        <v>3302047.4</v>
      </c>
    </row>
    <row r="155" spans="1:23" ht="87" x14ac:dyDescent="0.3">
      <c r="A155" s="18" t="s">
        <v>321</v>
      </c>
      <c r="B155" s="19" t="s">
        <v>16</v>
      </c>
      <c r="C155" s="20">
        <v>701060</v>
      </c>
      <c r="D155" s="23" t="s">
        <v>322</v>
      </c>
      <c r="E155" s="22">
        <v>28.73</v>
      </c>
      <c r="F155" s="22">
        <v>17.079999999999998</v>
      </c>
      <c r="G155" s="22">
        <v>11.65</v>
      </c>
      <c r="H155" s="5">
        <f t="shared" si="32"/>
        <v>1626015.9999999998</v>
      </c>
      <c r="I155" s="5">
        <f t="shared" si="33"/>
        <v>1311790</v>
      </c>
      <c r="J155" s="5">
        <f t="shared" si="34"/>
        <v>2937806</v>
      </c>
      <c r="K155" s="6">
        <f t="shared" si="35"/>
        <v>3689279.9999999995</v>
      </c>
      <c r="L155" s="6">
        <f t="shared" si="36"/>
        <v>3227050</v>
      </c>
      <c r="M155" s="6">
        <f t="shared" si="37"/>
        <v>6916330</v>
      </c>
      <c r="N155" s="7">
        <f t="shared" si="38"/>
        <v>2766959.9999999995</v>
      </c>
      <c r="O155" s="7">
        <f t="shared" si="39"/>
        <v>3327240</v>
      </c>
      <c r="P155" s="7">
        <f t="shared" si="40"/>
        <v>6094200</v>
      </c>
      <c r="Q155" s="8">
        <f t="shared" si="41"/>
        <v>2579079.9999999995</v>
      </c>
      <c r="R155" s="8">
        <f t="shared" si="42"/>
        <v>2085350</v>
      </c>
      <c r="S155" s="9">
        <f t="shared" si="43"/>
        <v>4664430</v>
      </c>
      <c r="T155" s="10">
        <f t="shared" si="44"/>
        <v>881341.8</v>
      </c>
      <c r="U155" s="11">
        <f t="shared" si="45"/>
        <v>4859865.8</v>
      </c>
      <c r="V155" s="12">
        <f t="shared" si="46"/>
        <v>4037735.8</v>
      </c>
      <c r="W155" s="9">
        <f t="shared" si="47"/>
        <v>2607965.7999999998</v>
      </c>
    </row>
    <row r="156" spans="1:23" ht="243.6" x14ac:dyDescent="0.3">
      <c r="A156" s="18" t="s">
        <v>323</v>
      </c>
      <c r="B156" s="19" t="s">
        <v>16</v>
      </c>
      <c r="C156" s="20">
        <v>701065</v>
      </c>
      <c r="D156" s="23" t="s">
        <v>324</v>
      </c>
      <c r="E156" s="22">
        <v>49.75</v>
      </c>
      <c r="F156" s="22">
        <v>30.11</v>
      </c>
      <c r="G156" s="22">
        <v>19.64</v>
      </c>
      <c r="H156" s="5">
        <f t="shared" si="32"/>
        <v>2866472</v>
      </c>
      <c r="I156" s="5">
        <f t="shared" si="33"/>
        <v>2211464</v>
      </c>
      <c r="J156" s="5">
        <f t="shared" si="34"/>
        <v>5077936</v>
      </c>
      <c r="K156" s="6">
        <f t="shared" si="35"/>
        <v>6503760</v>
      </c>
      <c r="L156" s="6">
        <f t="shared" si="36"/>
        <v>5440280</v>
      </c>
      <c r="M156" s="6">
        <f t="shared" si="37"/>
        <v>11944040</v>
      </c>
      <c r="N156" s="7">
        <f t="shared" si="38"/>
        <v>4877820</v>
      </c>
      <c r="O156" s="7">
        <f t="shared" si="39"/>
        <v>5609184</v>
      </c>
      <c r="P156" s="7">
        <f t="shared" si="40"/>
        <v>10487004</v>
      </c>
      <c r="Q156" s="8">
        <f t="shared" si="41"/>
        <v>4546610</v>
      </c>
      <c r="R156" s="8">
        <f t="shared" si="42"/>
        <v>3515560</v>
      </c>
      <c r="S156" s="9">
        <f t="shared" si="43"/>
        <v>8062170</v>
      </c>
      <c r="T156" s="10">
        <f t="shared" si="44"/>
        <v>1523380.8</v>
      </c>
      <c r="U156" s="11">
        <f t="shared" si="45"/>
        <v>8389484.8000000007</v>
      </c>
      <c r="V156" s="12">
        <f t="shared" si="46"/>
        <v>6932448.7999999998</v>
      </c>
      <c r="W156" s="9">
        <f t="shared" si="47"/>
        <v>4507614.8</v>
      </c>
    </row>
    <row r="157" spans="1:23" ht="226.2" x14ac:dyDescent="0.3">
      <c r="A157" s="18" t="s">
        <v>325</v>
      </c>
      <c r="B157" s="19" t="s">
        <v>326</v>
      </c>
      <c r="C157" s="20">
        <v>701070</v>
      </c>
      <c r="D157" s="23" t="s">
        <v>327</v>
      </c>
      <c r="E157" s="22">
        <v>22.7</v>
      </c>
      <c r="F157" s="22">
        <v>12.97</v>
      </c>
      <c r="G157" s="22">
        <v>9.73</v>
      </c>
      <c r="H157" s="5">
        <f t="shared" si="32"/>
        <v>1234744</v>
      </c>
      <c r="I157" s="5">
        <f t="shared" si="33"/>
        <v>1095598</v>
      </c>
      <c r="J157" s="5">
        <f t="shared" si="34"/>
        <v>2330342</v>
      </c>
      <c r="K157" s="6">
        <f t="shared" si="35"/>
        <v>2801520</v>
      </c>
      <c r="L157" s="6">
        <f t="shared" si="36"/>
        <v>2695210</v>
      </c>
      <c r="M157" s="6">
        <f t="shared" si="37"/>
        <v>5496730</v>
      </c>
      <c r="N157" s="7">
        <f t="shared" si="38"/>
        <v>2101140</v>
      </c>
      <c r="O157" s="7">
        <f t="shared" si="39"/>
        <v>2778888</v>
      </c>
      <c r="P157" s="7">
        <f t="shared" si="40"/>
        <v>4880028</v>
      </c>
      <c r="Q157" s="8">
        <f t="shared" si="41"/>
        <v>1958470</v>
      </c>
      <c r="R157" s="8">
        <f t="shared" si="42"/>
        <v>1741670</v>
      </c>
      <c r="S157" s="9">
        <f t="shared" si="43"/>
        <v>3700140</v>
      </c>
      <c r="T157" s="10">
        <f t="shared" si="44"/>
        <v>699102.6</v>
      </c>
      <c r="U157" s="11">
        <f t="shared" si="45"/>
        <v>3865490.6</v>
      </c>
      <c r="V157" s="12">
        <f t="shared" si="46"/>
        <v>3248788.6</v>
      </c>
      <c r="W157" s="9">
        <f t="shared" si="47"/>
        <v>2068900.6</v>
      </c>
    </row>
    <row r="158" spans="1:23" ht="191.4" x14ac:dyDescent="0.3">
      <c r="A158" s="18" t="s">
        <v>328</v>
      </c>
      <c r="B158" s="19" t="s">
        <v>326</v>
      </c>
      <c r="C158" s="20">
        <v>701075</v>
      </c>
      <c r="D158" s="23" t="s">
        <v>329</v>
      </c>
      <c r="E158" s="22">
        <v>10.210000000000001</v>
      </c>
      <c r="F158" s="22">
        <v>5.57</v>
      </c>
      <c r="G158" s="22">
        <v>4.6399999999999997</v>
      </c>
      <c r="H158" s="5">
        <f t="shared" si="32"/>
        <v>530264</v>
      </c>
      <c r="I158" s="5">
        <f t="shared" si="33"/>
        <v>522463.99999999994</v>
      </c>
      <c r="J158" s="5">
        <f t="shared" si="34"/>
        <v>1052728</v>
      </c>
      <c r="K158" s="6">
        <f t="shared" si="35"/>
        <v>1203120</v>
      </c>
      <c r="L158" s="6">
        <f t="shared" si="36"/>
        <v>1285280</v>
      </c>
      <c r="M158" s="6">
        <f t="shared" si="37"/>
        <v>2488400</v>
      </c>
      <c r="N158" s="7">
        <f t="shared" si="38"/>
        <v>902340</v>
      </c>
      <c r="O158" s="7">
        <f t="shared" si="39"/>
        <v>1325184</v>
      </c>
      <c r="P158" s="7">
        <f t="shared" si="40"/>
        <v>2227524</v>
      </c>
      <c r="Q158" s="8">
        <f t="shared" si="41"/>
        <v>841070</v>
      </c>
      <c r="R158" s="8">
        <f t="shared" si="42"/>
        <v>830560</v>
      </c>
      <c r="S158" s="9">
        <f t="shared" si="43"/>
        <v>1671630</v>
      </c>
      <c r="T158" s="10">
        <f t="shared" si="44"/>
        <v>315818.40000000002</v>
      </c>
      <c r="U158" s="11">
        <f t="shared" si="45"/>
        <v>1751490.4</v>
      </c>
      <c r="V158" s="12">
        <f t="shared" si="46"/>
        <v>1490614.4</v>
      </c>
      <c r="W158" s="9">
        <f t="shared" si="47"/>
        <v>934720.4</v>
      </c>
    </row>
    <row r="159" spans="1:23" ht="156.6" x14ac:dyDescent="0.3">
      <c r="A159" s="18" t="s">
        <v>330</v>
      </c>
      <c r="B159" s="19" t="s">
        <v>16</v>
      </c>
      <c r="C159" s="20">
        <v>701080</v>
      </c>
      <c r="D159" s="23" t="s">
        <v>331</v>
      </c>
      <c r="E159" s="22">
        <v>27.88</v>
      </c>
      <c r="F159" s="22">
        <v>15.93</v>
      </c>
      <c r="G159" s="22">
        <v>11.95</v>
      </c>
      <c r="H159" s="5">
        <f t="shared" si="32"/>
        <v>1516536</v>
      </c>
      <c r="I159" s="5">
        <f t="shared" si="33"/>
        <v>1345570</v>
      </c>
      <c r="J159" s="5">
        <f t="shared" si="34"/>
        <v>2862106</v>
      </c>
      <c r="K159" s="6">
        <f t="shared" si="35"/>
        <v>3440880</v>
      </c>
      <c r="L159" s="6">
        <f t="shared" si="36"/>
        <v>3310150</v>
      </c>
      <c r="M159" s="6">
        <f t="shared" si="37"/>
        <v>6751030</v>
      </c>
      <c r="N159" s="7">
        <f t="shared" si="38"/>
        <v>2580660</v>
      </c>
      <c r="O159" s="7">
        <f t="shared" si="39"/>
        <v>3412920</v>
      </c>
      <c r="P159" s="7">
        <f t="shared" si="40"/>
        <v>5993580</v>
      </c>
      <c r="Q159" s="8">
        <f t="shared" si="41"/>
        <v>2405430</v>
      </c>
      <c r="R159" s="8">
        <f t="shared" si="42"/>
        <v>2139050</v>
      </c>
      <c r="S159" s="9">
        <f t="shared" si="43"/>
        <v>4544480</v>
      </c>
      <c r="T159" s="10">
        <f t="shared" si="44"/>
        <v>858631.8</v>
      </c>
      <c r="U159" s="11">
        <f t="shared" si="45"/>
        <v>4747555.8</v>
      </c>
      <c r="V159" s="12">
        <f t="shared" si="46"/>
        <v>3990105.8</v>
      </c>
      <c r="W159" s="9">
        <f t="shared" si="47"/>
        <v>2541005.7999999998</v>
      </c>
    </row>
    <row r="160" spans="1:23" ht="156.6" x14ac:dyDescent="0.3">
      <c r="A160" s="18" t="s">
        <v>332</v>
      </c>
      <c r="B160" s="19" t="s">
        <v>16</v>
      </c>
      <c r="C160" s="20">
        <v>701085</v>
      </c>
      <c r="D160" s="23" t="s">
        <v>333</v>
      </c>
      <c r="E160" s="22">
        <v>27.88</v>
      </c>
      <c r="F160" s="22">
        <v>15.93</v>
      </c>
      <c r="G160" s="22">
        <v>11.95</v>
      </c>
      <c r="H160" s="5">
        <f t="shared" si="32"/>
        <v>1516536</v>
      </c>
      <c r="I160" s="5">
        <f t="shared" si="33"/>
        <v>1345570</v>
      </c>
      <c r="J160" s="5">
        <f t="shared" si="34"/>
        <v>2862106</v>
      </c>
      <c r="K160" s="6">
        <f t="shared" si="35"/>
        <v>3440880</v>
      </c>
      <c r="L160" s="6">
        <f t="shared" si="36"/>
        <v>3310150</v>
      </c>
      <c r="M160" s="6">
        <f t="shared" si="37"/>
        <v>6751030</v>
      </c>
      <c r="N160" s="7">
        <f t="shared" si="38"/>
        <v>2580660</v>
      </c>
      <c r="O160" s="7">
        <f t="shared" si="39"/>
        <v>3412920</v>
      </c>
      <c r="P160" s="7">
        <f t="shared" si="40"/>
        <v>5993580</v>
      </c>
      <c r="Q160" s="8">
        <f t="shared" si="41"/>
        <v>2405430</v>
      </c>
      <c r="R160" s="8">
        <f t="shared" si="42"/>
        <v>2139050</v>
      </c>
      <c r="S160" s="9">
        <f t="shared" si="43"/>
        <v>4544480</v>
      </c>
      <c r="T160" s="10">
        <f t="shared" si="44"/>
        <v>858631.8</v>
      </c>
      <c r="U160" s="11">
        <f t="shared" si="45"/>
        <v>4747555.8</v>
      </c>
      <c r="V160" s="12">
        <f t="shared" si="46"/>
        <v>3990105.8</v>
      </c>
      <c r="W160" s="9">
        <f t="shared" si="47"/>
        <v>2541005.7999999998</v>
      </c>
    </row>
    <row r="161" spans="1:23" ht="104.4" x14ac:dyDescent="0.3">
      <c r="A161" s="18" t="s">
        <v>334</v>
      </c>
      <c r="B161" s="19" t="s">
        <v>16</v>
      </c>
      <c r="C161" s="20">
        <v>701090</v>
      </c>
      <c r="D161" s="23" t="s">
        <v>335</v>
      </c>
      <c r="E161" s="22">
        <v>20.85</v>
      </c>
      <c r="F161" s="22">
        <v>12.62</v>
      </c>
      <c r="G161" s="22">
        <v>8.23</v>
      </c>
      <c r="H161" s="5">
        <f t="shared" si="32"/>
        <v>1201424</v>
      </c>
      <c r="I161" s="5">
        <f t="shared" si="33"/>
        <v>926698</v>
      </c>
      <c r="J161" s="5">
        <f t="shared" si="34"/>
        <v>2128122</v>
      </c>
      <c r="K161" s="6">
        <f t="shared" si="35"/>
        <v>2725920</v>
      </c>
      <c r="L161" s="6">
        <f t="shared" si="36"/>
        <v>2279710</v>
      </c>
      <c r="M161" s="6">
        <f t="shared" si="37"/>
        <v>5005630</v>
      </c>
      <c r="N161" s="7">
        <f t="shared" si="38"/>
        <v>2044439.9999999998</v>
      </c>
      <c r="O161" s="7">
        <f t="shared" si="39"/>
        <v>2350488</v>
      </c>
      <c r="P161" s="7">
        <f t="shared" si="40"/>
        <v>4394928</v>
      </c>
      <c r="Q161" s="8">
        <f t="shared" si="41"/>
        <v>1905619.9999999998</v>
      </c>
      <c r="R161" s="8">
        <f t="shared" si="42"/>
        <v>1473170</v>
      </c>
      <c r="S161" s="9">
        <f t="shared" si="43"/>
        <v>3378790</v>
      </c>
      <c r="T161" s="10">
        <f t="shared" si="44"/>
        <v>638436.6</v>
      </c>
      <c r="U161" s="11">
        <f t="shared" si="45"/>
        <v>3515944.6</v>
      </c>
      <c r="V161" s="12">
        <f t="shared" si="46"/>
        <v>2905242.6</v>
      </c>
      <c r="W161" s="9">
        <f t="shared" si="47"/>
        <v>1889104.6</v>
      </c>
    </row>
    <row r="162" spans="1:23" ht="104.4" x14ac:dyDescent="0.3">
      <c r="A162" s="18" t="s">
        <v>336</v>
      </c>
      <c r="B162" s="19" t="s">
        <v>16</v>
      </c>
      <c r="C162" s="20">
        <v>701095</v>
      </c>
      <c r="D162" s="23" t="s">
        <v>337</v>
      </c>
      <c r="E162" s="22">
        <v>20.85</v>
      </c>
      <c r="F162" s="22">
        <v>12.62</v>
      </c>
      <c r="G162" s="22">
        <v>8.23</v>
      </c>
      <c r="H162" s="5">
        <f t="shared" si="32"/>
        <v>1201424</v>
      </c>
      <c r="I162" s="5">
        <f t="shared" si="33"/>
        <v>926698</v>
      </c>
      <c r="J162" s="5">
        <f t="shared" si="34"/>
        <v>2128122</v>
      </c>
      <c r="K162" s="6">
        <f t="shared" si="35"/>
        <v>2725920</v>
      </c>
      <c r="L162" s="6">
        <f t="shared" si="36"/>
        <v>2279710</v>
      </c>
      <c r="M162" s="6">
        <f t="shared" si="37"/>
        <v>5005630</v>
      </c>
      <c r="N162" s="7">
        <f t="shared" si="38"/>
        <v>2044439.9999999998</v>
      </c>
      <c r="O162" s="7">
        <f t="shared" si="39"/>
        <v>2350488</v>
      </c>
      <c r="P162" s="7">
        <f t="shared" si="40"/>
        <v>4394928</v>
      </c>
      <c r="Q162" s="8">
        <f t="shared" si="41"/>
        <v>1905619.9999999998</v>
      </c>
      <c r="R162" s="8">
        <f t="shared" si="42"/>
        <v>1473170</v>
      </c>
      <c r="S162" s="9">
        <f t="shared" si="43"/>
        <v>3378790</v>
      </c>
      <c r="T162" s="10">
        <f t="shared" si="44"/>
        <v>638436.6</v>
      </c>
      <c r="U162" s="11">
        <f t="shared" si="45"/>
        <v>3515944.6</v>
      </c>
      <c r="V162" s="12">
        <f t="shared" si="46"/>
        <v>2905242.6</v>
      </c>
      <c r="W162" s="9">
        <f t="shared" si="47"/>
        <v>1889104.6</v>
      </c>
    </row>
    <row r="163" spans="1:23" ht="52.2" x14ac:dyDescent="0.3">
      <c r="A163" s="18" t="s">
        <v>338</v>
      </c>
      <c r="B163" s="19" t="s">
        <v>16</v>
      </c>
      <c r="C163" s="20">
        <v>701100</v>
      </c>
      <c r="D163" s="23" t="s">
        <v>339</v>
      </c>
      <c r="E163" s="22">
        <v>34.78</v>
      </c>
      <c r="F163" s="22">
        <v>21.05</v>
      </c>
      <c r="G163" s="22">
        <v>13.73</v>
      </c>
      <c r="H163" s="5">
        <f t="shared" si="32"/>
        <v>2003960</v>
      </c>
      <c r="I163" s="5">
        <f t="shared" si="33"/>
        <v>1545998</v>
      </c>
      <c r="J163" s="5">
        <f t="shared" si="34"/>
        <v>3549958</v>
      </c>
      <c r="K163" s="6">
        <f t="shared" si="35"/>
        <v>4546800</v>
      </c>
      <c r="L163" s="6">
        <f t="shared" si="36"/>
        <v>3803210</v>
      </c>
      <c r="M163" s="6">
        <f t="shared" si="37"/>
        <v>8350010</v>
      </c>
      <c r="N163" s="7">
        <f t="shared" si="38"/>
        <v>3410100</v>
      </c>
      <c r="O163" s="7">
        <f t="shared" si="39"/>
        <v>3921288</v>
      </c>
      <c r="P163" s="7">
        <f t="shared" si="40"/>
        <v>7331388</v>
      </c>
      <c r="Q163" s="8">
        <f t="shared" si="41"/>
        <v>3178550</v>
      </c>
      <c r="R163" s="8">
        <f t="shared" si="42"/>
        <v>2457670</v>
      </c>
      <c r="S163" s="9">
        <f t="shared" si="43"/>
        <v>5636220</v>
      </c>
      <c r="T163" s="10">
        <f t="shared" si="44"/>
        <v>1064987.3999999999</v>
      </c>
      <c r="U163" s="11">
        <f t="shared" si="45"/>
        <v>5865039.4000000004</v>
      </c>
      <c r="V163" s="12">
        <f t="shared" si="46"/>
        <v>4846417.4000000004</v>
      </c>
      <c r="W163" s="9">
        <f t="shared" si="47"/>
        <v>3151249.4</v>
      </c>
    </row>
    <row r="164" spans="1:23" ht="139.19999999999999" x14ac:dyDescent="0.3">
      <c r="A164" s="18" t="s">
        <v>340</v>
      </c>
      <c r="B164" s="19" t="s">
        <v>16</v>
      </c>
      <c r="C164" s="20">
        <v>701105</v>
      </c>
      <c r="D164" s="23" t="s">
        <v>341</v>
      </c>
      <c r="E164" s="22">
        <v>45.2</v>
      </c>
      <c r="F164" s="22">
        <v>27.36</v>
      </c>
      <c r="G164" s="22">
        <v>17.84</v>
      </c>
      <c r="H164" s="5">
        <f t="shared" si="32"/>
        <v>2604672</v>
      </c>
      <c r="I164" s="5">
        <f t="shared" si="33"/>
        <v>2008784</v>
      </c>
      <c r="J164" s="5">
        <f t="shared" si="34"/>
        <v>4613456</v>
      </c>
      <c r="K164" s="6">
        <f t="shared" si="35"/>
        <v>5909760</v>
      </c>
      <c r="L164" s="6">
        <f t="shared" si="36"/>
        <v>4941680</v>
      </c>
      <c r="M164" s="6">
        <f t="shared" si="37"/>
        <v>10851440</v>
      </c>
      <c r="N164" s="7">
        <f t="shared" si="38"/>
        <v>4432320</v>
      </c>
      <c r="O164" s="7">
        <f t="shared" si="39"/>
        <v>5095104</v>
      </c>
      <c r="P164" s="7">
        <f t="shared" si="40"/>
        <v>9527424</v>
      </c>
      <c r="Q164" s="8">
        <f t="shared" si="41"/>
        <v>4131360</v>
      </c>
      <c r="R164" s="8">
        <f t="shared" si="42"/>
        <v>3193360</v>
      </c>
      <c r="S164" s="9">
        <f t="shared" si="43"/>
        <v>7324720</v>
      </c>
      <c r="T164" s="10">
        <f t="shared" si="44"/>
        <v>1384036.8</v>
      </c>
      <c r="U164" s="11">
        <f t="shared" si="45"/>
        <v>7622020.7999999998</v>
      </c>
      <c r="V164" s="12">
        <f t="shared" si="46"/>
        <v>6298004.7999999998</v>
      </c>
      <c r="W164" s="9">
        <f t="shared" si="47"/>
        <v>4095300.8</v>
      </c>
    </row>
    <row r="165" spans="1:23" ht="278.39999999999998" x14ac:dyDescent="0.3">
      <c r="A165" s="18" t="s">
        <v>342</v>
      </c>
      <c r="B165" s="19" t="s">
        <v>16</v>
      </c>
      <c r="C165" s="20">
        <v>701110</v>
      </c>
      <c r="D165" s="23" t="s">
        <v>343</v>
      </c>
      <c r="E165" s="22">
        <v>49.9</v>
      </c>
      <c r="F165" s="22">
        <v>30.2</v>
      </c>
      <c r="G165" s="22">
        <v>19.7</v>
      </c>
      <c r="H165" s="5">
        <f t="shared" si="32"/>
        <v>2875040</v>
      </c>
      <c r="I165" s="5">
        <f t="shared" si="33"/>
        <v>2218220</v>
      </c>
      <c r="J165" s="5">
        <f t="shared" si="34"/>
        <v>5093260</v>
      </c>
      <c r="K165" s="6">
        <f t="shared" si="35"/>
        <v>6523200</v>
      </c>
      <c r="L165" s="6">
        <f t="shared" si="36"/>
        <v>5456900</v>
      </c>
      <c r="M165" s="6">
        <f t="shared" si="37"/>
        <v>11980100</v>
      </c>
      <c r="N165" s="7">
        <f t="shared" si="38"/>
        <v>4892400</v>
      </c>
      <c r="O165" s="7">
        <f t="shared" si="39"/>
        <v>5626320</v>
      </c>
      <c r="P165" s="7">
        <f t="shared" si="40"/>
        <v>10518720</v>
      </c>
      <c r="Q165" s="8">
        <f t="shared" si="41"/>
        <v>4560200</v>
      </c>
      <c r="R165" s="8">
        <f t="shared" si="42"/>
        <v>3526300</v>
      </c>
      <c r="S165" s="9">
        <f t="shared" si="43"/>
        <v>8086500</v>
      </c>
      <c r="T165" s="10">
        <f t="shared" si="44"/>
        <v>1527978</v>
      </c>
      <c r="U165" s="11">
        <f t="shared" si="45"/>
        <v>8414818</v>
      </c>
      <c r="V165" s="12">
        <f t="shared" si="46"/>
        <v>6953438</v>
      </c>
      <c r="W165" s="9">
        <f t="shared" si="47"/>
        <v>4521218</v>
      </c>
    </row>
    <row r="166" spans="1:23" ht="191.4" x14ac:dyDescent="0.3">
      <c r="A166" s="18" t="s">
        <v>344</v>
      </c>
      <c r="B166" s="19" t="s">
        <v>16</v>
      </c>
      <c r="C166" s="32">
        <v>701115</v>
      </c>
      <c r="D166" s="33" t="s">
        <v>345</v>
      </c>
      <c r="E166" s="34">
        <v>50</v>
      </c>
      <c r="F166" s="22">
        <v>30</v>
      </c>
      <c r="G166" s="22">
        <v>20</v>
      </c>
      <c r="H166" s="5">
        <f t="shared" si="32"/>
        <v>2856000</v>
      </c>
      <c r="I166" s="5">
        <f t="shared" si="33"/>
        <v>2252000</v>
      </c>
      <c r="J166" s="5">
        <f t="shared" si="34"/>
        <v>5108000</v>
      </c>
      <c r="K166" s="6">
        <f t="shared" si="35"/>
        <v>6480000</v>
      </c>
      <c r="L166" s="6">
        <f t="shared" si="36"/>
        <v>5540000</v>
      </c>
      <c r="M166" s="6">
        <f t="shared" si="37"/>
        <v>12020000</v>
      </c>
      <c r="N166" s="7">
        <f t="shared" si="38"/>
        <v>4860000</v>
      </c>
      <c r="O166" s="7">
        <f t="shared" si="39"/>
        <v>5712000</v>
      </c>
      <c r="P166" s="7">
        <f t="shared" si="40"/>
        <v>10572000</v>
      </c>
      <c r="Q166" s="8">
        <f t="shared" si="41"/>
        <v>4530000</v>
      </c>
      <c r="R166" s="8">
        <f t="shared" si="42"/>
        <v>3580000</v>
      </c>
      <c r="S166" s="9">
        <f t="shared" si="43"/>
        <v>8110000</v>
      </c>
      <c r="T166" s="10">
        <f t="shared" si="44"/>
        <v>1532400</v>
      </c>
      <c r="U166" s="11">
        <f t="shared" si="45"/>
        <v>8444400</v>
      </c>
      <c r="V166" s="12">
        <f t="shared" si="46"/>
        <v>6996400</v>
      </c>
      <c r="W166" s="9">
        <f t="shared" si="47"/>
        <v>4534400</v>
      </c>
    </row>
    <row r="167" spans="1:23" ht="191.4" x14ac:dyDescent="0.3">
      <c r="A167" s="18" t="s">
        <v>346</v>
      </c>
      <c r="B167" s="30" t="s">
        <v>326</v>
      </c>
      <c r="C167" s="20">
        <v>701120</v>
      </c>
      <c r="D167" s="23" t="s">
        <v>347</v>
      </c>
      <c r="E167" s="22">
        <v>8.4600000000000009</v>
      </c>
      <c r="F167" s="22">
        <v>4.6100000000000003</v>
      </c>
      <c r="G167" s="22">
        <v>3.85</v>
      </c>
      <c r="H167" s="5">
        <f t="shared" si="32"/>
        <v>438872.00000000006</v>
      </c>
      <c r="I167" s="5">
        <f t="shared" si="33"/>
        <v>433510</v>
      </c>
      <c r="J167" s="5">
        <f t="shared" si="34"/>
        <v>872382</v>
      </c>
      <c r="K167" s="6">
        <f t="shared" si="35"/>
        <v>995760.00000000012</v>
      </c>
      <c r="L167" s="6">
        <f t="shared" si="36"/>
        <v>1066450</v>
      </c>
      <c r="M167" s="6">
        <f t="shared" si="37"/>
        <v>2062210</v>
      </c>
      <c r="N167" s="7">
        <f t="shared" si="38"/>
        <v>746820</v>
      </c>
      <c r="O167" s="7">
        <f t="shared" si="39"/>
        <v>1099560</v>
      </c>
      <c r="P167" s="7">
        <f t="shared" si="40"/>
        <v>1846380</v>
      </c>
      <c r="Q167" s="8">
        <f t="shared" si="41"/>
        <v>696110</v>
      </c>
      <c r="R167" s="8">
        <f t="shared" si="42"/>
        <v>689150</v>
      </c>
      <c r="S167" s="9">
        <f t="shared" si="43"/>
        <v>1385260</v>
      </c>
      <c r="T167" s="10">
        <f t="shared" si="44"/>
        <v>261714.6</v>
      </c>
      <c r="U167" s="11">
        <f t="shared" si="45"/>
        <v>1451542.6</v>
      </c>
      <c r="V167" s="12">
        <f t="shared" si="46"/>
        <v>1235712.6000000001</v>
      </c>
      <c r="W167" s="9">
        <f t="shared" si="47"/>
        <v>774592.6</v>
      </c>
    </row>
    <row r="168" spans="1:23" ht="104.4" x14ac:dyDescent="0.3">
      <c r="A168" s="18" t="s">
        <v>348</v>
      </c>
      <c r="B168" s="19" t="s">
        <v>16</v>
      </c>
      <c r="C168" s="32">
        <v>701125</v>
      </c>
      <c r="D168" s="33" t="s">
        <v>349</v>
      </c>
      <c r="E168" s="34">
        <v>32</v>
      </c>
      <c r="F168" s="22">
        <v>18</v>
      </c>
      <c r="G168" s="22">
        <v>14</v>
      </c>
      <c r="H168" s="5">
        <f t="shared" si="32"/>
        <v>1713600</v>
      </c>
      <c r="I168" s="5">
        <f t="shared" si="33"/>
        <v>1576400</v>
      </c>
      <c r="J168" s="5">
        <f t="shared" si="34"/>
        <v>3290000</v>
      </c>
      <c r="K168" s="6">
        <f t="shared" si="35"/>
        <v>3888000</v>
      </c>
      <c r="L168" s="6">
        <f t="shared" si="36"/>
        <v>3878000</v>
      </c>
      <c r="M168" s="6">
        <f t="shared" si="37"/>
        <v>7766000</v>
      </c>
      <c r="N168" s="7">
        <f t="shared" si="38"/>
        <v>2916000</v>
      </c>
      <c r="O168" s="7">
        <f t="shared" si="39"/>
        <v>3998400</v>
      </c>
      <c r="P168" s="7">
        <f t="shared" si="40"/>
        <v>6914400</v>
      </c>
      <c r="Q168" s="8">
        <f t="shared" si="41"/>
        <v>2718000</v>
      </c>
      <c r="R168" s="8">
        <f t="shared" si="42"/>
        <v>2506000</v>
      </c>
      <c r="S168" s="9">
        <f t="shared" si="43"/>
        <v>5224000</v>
      </c>
      <c r="T168" s="10">
        <f t="shared" si="44"/>
        <v>987000</v>
      </c>
      <c r="U168" s="11">
        <f t="shared" si="45"/>
        <v>5463000</v>
      </c>
      <c r="V168" s="12">
        <f t="shared" si="46"/>
        <v>4611400</v>
      </c>
      <c r="W168" s="9">
        <f t="shared" si="47"/>
        <v>2921000</v>
      </c>
    </row>
    <row r="169" spans="1:23" ht="156.6" x14ac:dyDescent="0.3">
      <c r="A169" s="18" t="s">
        <v>350</v>
      </c>
      <c r="B169" s="19" t="s">
        <v>16</v>
      </c>
      <c r="C169" s="32">
        <v>701130</v>
      </c>
      <c r="D169" s="33" t="s">
        <v>351</v>
      </c>
      <c r="E169" s="34">
        <v>41</v>
      </c>
      <c r="F169" s="22">
        <v>25</v>
      </c>
      <c r="G169" s="22">
        <v>16</v>
      </c>
      <c r="H169" s="5">
        <f t="shared" si="32"/>
        <v>2380000</v>
      </c>
      <c r="I169" s="5">
        <f t="shared" si="33"/>
        <v>1801600</v>
      </c>
      <c r="J169" s="5">
        <f t="shared" si="34"/>
        <v>4181600</v>
      </c>
      <c r="K169" s="6">
        <f t="shared" si="35"/>
        <v>5400000</v>
      </c>
      <c r="L169" s="6">
        <f t="shared" si="36"/>
        <v>4432000</v>
      </c>
      <c r="M169" s="6">
        <f t="shared" si="37"/>
        <v>9832000</v>
      </c>
      <c r="N169" s="7">
        <f t="shared" si="38"/>
        <v>4050000</v>
      </c>
      <c r="O169" s="7">
        <f t="shared" si="39"/>
        <v>4569600</v>
      </c>
      <c r="P169" s="7">
        <f t="shared" si="40"/>
        <v>8619600</v>
      </c>
      <c r="Q169" s="8">
        <f t="shared" si="41"/>
        <v>3775000</v>
      </c>
      <c r="R169" s="8">
        <f t="shared" si="42"/>
        <v>2864000</v>
      </c>
      <c r="S169" s="9">
        <f t="shared" si="43"/>
        <v>6639000</v>
      </c>
      <c r="T169" s="10">
        <f t="shared" si="44"/>
        <v>1254480</v>
      </c>
      <c r="U169" s="11">
        <f t="shared" si="45"/>
        <v>6904880</v>
      </c>
      <c r="V169" s="12">
        <f t="shared" si="46"/>
        <v>5692480</v>
      </c>
      <c r="W169" s="9">
        <f t="shared" si="47"/>
        <v>3711880</v>
      </c>
    </row>
    <row r="170" spans="1:23" ht="87" x14ac:dyDescent="0.3">
      <c r="A170" s="18" t="s">
        <v>352</v>
      </c>
      <c r="B170" s="19" t="s">
        <v>16</v>
      </c>
      <c r="C170" s="32">
        <v>701135</v>
      </c>
      <c r="D170" s="33" t="s">
        <v>353</v>
      </c>
      <c r="E170" s="34">
        <v>48</v>
      </c>
      <c r="F170" s="22">
        <v>20</v>
      </c>
      <c r="G170" s="22">
        <v>28</v>
      </c>
      <c r="H170" s="5">
        <f t="shared" si="32"/>
        <v>1904000</v>
      </c>
      <c r="I170" s="5">
        <f t="shared" si="33"/>
        <v>3152800</v>
      </c>
      <c r="J170" s="5">
        <f t="shared" si="34"/>
        <v>5056800</v>
      </c>
      <c r="K170" s="6">
        <f t="shared" si="35"/>
        <v>4320000</v>
      </c>
      <c r="L170" s="6">
        <f t="shared" si="36"/>
        <v>7756000</v>
      </c>
      <c r="M170" s="6">
        <f t="shared" si="37"/>
        <v>12076000</v>
      </c>
      <c r="N170" s="7">
        <f t="shared" si="38"/>
        <v>3240000</v>
      </c>
      <c r="O170" s="7">
        <f t="shared" si="39"/>
        <v>7996800</v>
      </c>
      <c r="P170" s="7">
        <f t="shared" si="40"/>
        <v>11236800</v>
      </c>
      <c r="Q170" s="8">
        <f t="shared" si="41"/>
        <v>3020000</v>
      </c>
      <c r="R170" s="8">
        <f t="shared" si="42"/>
        <v>5012000</v>
      </c>
      <c r="S170" s="9">
        <f t="shared" si="43"/>
        <v>8032000</v>
      </c>
      <c r="T170" s="10">
        <f t="shared" si="44"/>
        <v>1517040</v>
      </c>
      <c r="U170" s="11">
        <f t="shared" si="45"/>
        <v>8536240</v>
      </c>
      <c r="V170" s="12">
        <f t="shared" si="46"/>
        <v>7697040</v>
      </c>
      <c r="W170" s="9">
        <f t="shared" si="47"/>
        <v>4492240</v>
      </c>
    </row>
    <row r="171" spans="1:23" ht="69.599999999999994" x14ac:dyDescent="0.3">
      <c r="A171" s="18" t="s">
        <v>354</v>
      </c>
      <c r="B171" s="19" t="s">
        <v>326</v>
      </c>
      <c r="C171" s="32">
        <v>701140</v>
      </c>
      <c r="D171" s="33" t="s">
        <v>355</v>
      </c>
      <c r="E171" s="34">
        <v>48</v>
      </c>
      <c r="F171" s="22">
        <v>20</v>
      </c>
      <c r="G171" s="22">
        <v>28</v>
      </c>
      <c r="H171" s="5">
        <f t="shared" si="32"/>
        <v>1904000</v>
      </c>
      <c r="I171" s="5">
        <f t="shared" si="33"/>
        <v>3152800</v>
      </c>
      <c r="J171" s="5">
        <f t="shared" si="34"/>
        <v>5056800</v>
      </c>
      <c r="K171" s="6">
        <f t="shared" si="35"/>
        <v>4320000</v>
      </c>
      <c r="L171" s="6">
        <f t="shared" si="36"/>
        <v>7756000</v>
      </c>
      <c r="M171" s="6">
        <f t="shared" si="37"/>
        <v>12076000</v>
      </c>
      <c r="N171" s="7">
        <f t="shared" si="38"/>
        <v>3240000</v>
      </c>
      <c r="O171" s="7">
        <f t="shared" si="39"/>
        <v>7996800</v>
      </c>
      <c r="P171" s="7">
        <f t="shared" si="40"/>
        <v>11236800</v>
      </c>
      <c r="Q171" s="8">
        <f t="shared" si="41"/>
        <v>3020000</v>
      </c>
      <c r="R171" s="8">
        <f t="shared" si="42"/>
        <v>5012000</v>
      </c>
      <c r="S171" s="9">
        <f t="shared" si="43"/>
        <v>8032000</v>
      </c>
      <c r="T171" s="10">
        <f t="shared" si="44"/>
        <v>1517040</v>
      </c>
      <c r="U171" s="11">
        <f t="shared" si="45"/>
        <v>8536240</v>
      </c>
      <c r="V171" s="12">
        <f t="shared" si="46"/>
        <v>7697040</v>
      </c>
      <c r="W171" s="9">
        <f t="shared" si="47"/>
        <v>4492240</v>
      </c>
    </row>
    <row r="172" spans="1:23" ht="121.8" x14ac:dyDescent="0.3">
      <c r="A172" s="18" t="s">
        <v>356</v>
      </c>
      <c r="B172" s="19" t="s">
        <v>16</v>
      </c>
      <c r="C172" s="32">
        <v>701145</v>
      </c>
      <c r="D172" s="33" t="s">
        <v>357</v>
      </c>
      <c r="E172" s="34">
        <v>50</v>
      </c>
      <c r="F172" s="22">
        <v>30</v>
      </c>
      <c r="G172" s="22">
        <v>20</v>
      </c>
      <c r="H172" s="5">
        <f t="shared" si="32"/>
        <v>2856000</v>
      </c>
      <c r="I172" s="5">
        <f t="shared" si="33"/>
        <v>2252000</v>
      </c>
      <c r="J172" s="5">
        <f t="shared" si="34"/>
        <v>5108000</v>
      </c>
      <c r="K172" s="6">
        <f t="shared" si="35"/>
        <v>6480000</v>
      </c>
      <c r="L172" s="6">
        <f t="shared" si="36"/>
        <v>5540000</v>
      </c>
      <c r="M172" s="6">
        <f t="shared" si="37"/>
        <v>12020000</v>
      </c>
      <c r="N172" s="7">
        <f t="shared" si="38"/>
        <v>4860000</v>
      </c>
      <c r="O172" s="7">
        <f t="shared" si="39"/>
        <v>5712000</v>
      </c>
      <c r="P172" s="7">
        <f t="shared" si="40"/>
        <v>10572000</v>
      </c>
      <c r="Q172" s="8">
        <f t="shared" si="41"/>
        <v>4530000</v>
      </c>
      <c r="R172" s="8">
        <f t="shared" si="42"/>
        <v>3580000</v>
      </c>
      <c r="S172" s="9">
        <f t="shared" si="43"/>
        <v>8110000</v>
      </c>
      <c r="T172" s="10">
        <f t="shared" si="44"/>
        <v>1532400</v>
      </c>
      <c r="U172" s="11">
        <f t="shared" si="45"/>
        <v>8444400</v>
      </c>
      <c r="V172" s="12">
        <f t="shared" si="46"/>
        <v>6996400</v>
      </c>
      <c r="W172" s="9">
        <f t="shared" si="47"/>
        <v>4534400</v>
      </c>
    </row>
    <row r="173" spans="1:23" ht="121.8" x14ac:dyDescent="0.3">
      <c r="A173" s="18" t="s">
        <v>358</v>
      </c>
      <c r="B173" s="19" t="s">
        <v>16</v>
      </c>
      <c r="C173" s="32">
        <v>701150</v>
      </c>
      <c r="D173" s="33" t="s">
        <v>359</v>
      </c>
      <c r="E173" s="34">
        <v>44</v>
      </c>
      <c r="F173" s="22">
        <v>25</v>
      </c>
      <c r="G173" s="22">
        <v>19</v>
      </c>
      <c r="H173" s="5">
        <f t="shared" si="32"/>
        <v>2380000</v>
      </c>
      <c r="I173" s="5">
        <f t="shared" si="33"/>
        <v>2139400</v>
      </c>
      <c r="J173" s="5">
        <f t="shared" si="34"/>
        <v>4519400</v>
      </c>
      <c r="K173" s="6">
        <f t="shared" si="35"/>
        <v>5400000</v>
      </c>
      <c r="L173" s="6">
        <f t="shared" si="36"/>
        <v>5263000</v>
      </c>
      <c r="M173" s="6">
        <f t="shared" si="37"/>
        <v>10663000</v>
      </c>
      <c r="N173" s="7">
        <f t="shared" si="38"/>
        <v>4050000</v>
      </c>
      <c r="O173" s="7">
        <f t="shared" si="39"/>
        <v>5426400</v>
      </c>
      <c r="P173" s="7">
        <f t="shared" si="40"/>
        <v>9476400</v>
      </c>
      <c r="Q173" s="8">
        <f t="shared" si="41"/>
        <v>3775000</v>
      </c>
      <c r="R173" s="8">
        <f t="shared" si="42"/>
        <v>3401000</v>
      </c>
      <c r="S173" s="9">
        <f t="shared" si="43"/>
        <v>7176000</v>
      </c>
      <c r="T173" s="10">
        <f t="shared" si="44"/>
        <v>1355820</v>
      </c>
      <c r="U173" s="11">
        <f t="shared" si="45"/>
        <v>7499420</v>
      </c>
      <c r="V173" s="12">
        <f t="shared" si="46"/>
        <v>6312820</v>
      </c>
      <c r="W173" s="9">
        <f t="shared" si="47"/>
        <v>4012420</v>
      </c>
    </row>
    <row r="174" spans="1:23" ht="139.19999999999999" x14ac:dyDescent="0.3">
      <c r="A174" s="18" t="s">
        <v>360</v>
      </c>
      <c r="B174" s="19" t="s">
        <v>16</v>
      </c>
      <c r="C174" s="20">
        <v>701155</v>
      </c>
      <c r="D174" s="23" t="s">
        <v>361</v>
      </c>
      <c r="E174" s="22">
        <v>41.99</v>
      </c>
      <c r="F174" s="22">
        <v>25.84</v>
      </c>
      <c r="G174" s="22">
        <v>16.149999999999999</v>
      </c>
      <c r="H174" s="5">
        <f t="shared" si="32"/>
        <v>2459968</v>
      </c>
      <c r="I174" s="5">
        <f t="shared" si="33"/>
        <v>1818489.9999999998</v>
      </c>
      <c r="J174" s="5">
        <f t="shared" si="34"/>
        <v>4278458</v>
      </c>
      <c r="K174" s="6">
        <f t="shared" si="35"/>
        <v>5581440</v>
      </c>
      <c r="L174" s="6">
        <f t="shared" si="36"/>
        <v>4473550</v>
      </c>
      <c r="M174" s="6">
        <f t="shared" si="37"/>
        <v>10054990</v>
      </c>
      <c r="N174" s="7">
        <f t="shared" si="38"/>
        <v>4186080</v>
      </c>
      <c r="O174" s="7">
        <f t="shared" si="39"/>
        <v>4612440</v>
      </c>
      <c r="P174" s="7">
        <f t="shared" si="40"/>
        <v>8798520</v>
      </c>
      <c r="Q174" s="8">
        <f t="shared" si="41"/>
        <v>3901840</v>
      </c>
      <c r="R174" s="8">
        <f t="shared" si="42"/>
        <v>2890849.9999999995</v>
      </c>
      <c r="S174" s="9">
        <f t="shared" si="43"/>
        <v>6792690</v>
      </c>
      <c r="T174" s="10">
        <f t="shared" si="44"/>
        <v>1283537.3999999999</v>
      </c>
      <c r="U174" s="11">
        <f t="shared" si="45"/>
        <v>7060069.4000000004</v>
      </c>
      <c r="V174" s="12">
        <f t="shared" si="46"/>
        <v>5803599.4000000004</v>
      </c>
      <c r="W174" s="9">
        <f t="shared" si="47"/>
        <v>3797769.4</v>
      </c>
    </row>
    <row r="175" spans="1:23" ht="87" x14ac:dyDescent="0.3">
      <c r="A175" s="18" t="s">
        <v>362</v>
      </c>
      <c r="B175" s="19" t="s">
        <v>16</v>
      </c>
      <c r="C175" s="20">
        <v>701160</v>
      </c>
      <c r="D175" s="23" t="s">
        <v>363</v>
      </c>
      <c r="E175" s="22">
        <v>40.92</v>
      </c>
      <c r="F175" s="22">
        <v>24.77</v>
      </c>
      <c r="G175" s="22">
        <v>16.149999999999999</v>
      </c>
      <c r="H175" s="5">
        <f t="shared" si="32"/>
        <v>2358104</v>
      </c>
      <c r="I175" s="5">
        <f t="shared" si="33"/>
        <v>1818489.9999999998</v>
      </c>
      <c r="J175" s="5">
        <f t="shared" si="34"/>
        <v>4176594</v>
      </c>
      <c r="K175" s="6">
        <f t="shared" si="35"/>
        <v>5350320</v>
      </c>
      <c r="L175" s="6">
        <f t="shared" si="36"/>
        <v>4473550</v>
      </c>
      <c r="M175" s="6">
        <f t="shared" si="37"/>
        <v>9823870</v>
      </c>
      <c r="N175" s="7">
        <f t="shared" si="38"/>
        <v>4012740</v>
      </c>
      <c r="O175" s="7">
        <f t="shared" si="39"/>
        <v>4612440</v>
      </c>
      <c r="P175" s="7">
        <f t="shared" si="40"/>
        <v>8625180</v>
      </c>
      <c r="Q175" s="8">
        <f t="shared" si="41"/>
        <v>3740270</v>
      </c>
      <c r="R175" s="8">
        <f t="shared" si="42"/>
        <v>2890849.9999999995</v>
      </c>
      <c r="S175" s="9">
        <f t="shared" si="43"/>
        <v>6631120</v>
      </c>
      <c r="T175" s="10">
        <f t="shared" si="44"/>
        <v>1252978.2</v>
      </c>
      <c r="U175" s="11">
        <f t="shared" si="45"/>
        <v>6900254.2000000002</v>
      </c>
      <c r="V175" s="12">
        <f t="shared" si="46"/>
        <v>5701564.2000000002</v>
      </c>
      <c r="W175" s="9">
        <f t="shared" si="47"/>
        <v>3707504.2</v>
      </c>
    </row>
    <row r="176" spans="1:23" ht="121.8" x14ac:dyDescent="0.3">
      <c r="A176" s="18" t="s">
        <v>364</v>
      </c>
      <c r="B176" s="19" t="s">
        <v>16</v>
      </c>
      <c r="C176" s="20">
        <v>701165</v>
      </c>
      <c r="D176" s="23" t="s">
        <v>365</v>
      </c>
      <c r="E176" s="22">
        <v>41.02</v>
      </c>
      <c r="F176" s="22">
        <v>24.83</v>
      </c>
      <c r="G176" s="22">
        <v>16.190000000000001</v>
      </c>
      <c r="H176" s="5">
        <f t="shared" si="32"/>
        <v>2363816</v>
      </c>
      <c r="I176" s="5">
        <f t="shared" si="33"/>
        <v>1822994.0000000002</v>
      </c>
      <c r="J176" s="5">
        <f t="shared" si="34"/>
        <v>4186810</v>
      </c>
      <c r="K176" s="6">
        <f t="shared" si="35"/>
        <v>5363280</v>
      </c>
      <c r="L176" s="6">
        <f t="shared" si="36"/>
        <v>4484630</v>
      </c>
      <c r="M176" s="6">
        <f t="shared" si="37"/>
        <v>9847910</v>
      </c>
      <c r="N176" s="7">
        <f t="shared" si="38"/>
        <v>4022459.9999999995</v>
      </c>
      <c r="O176" s="7">
        <f t="shared" si="39"/>
        <v>4623864</v>
      </c>
      <c r="P176" s="7">
        <f t="shared" si="40"/>
        <v>8646324</v>
      </c>
      <c r="Q176" s="8">
        <f t="shared" si="41"/>
        <v>3749329.9999999995</v>
      </c>
      <c r="R176" s="8">
        <f t="shared" si="42"/>
        <v>2898010</v>
      </c>
      <c r="S176" s="9">
        <f t="shared" si="43"/>
        <v>6647340</v>
      </c>
      <c r="T176" s="10">
        <f t="shared" si="44"/>
        <v>1256043</v>
      </c>
      <c r="U176" s="11">
        <f t="shared" si="45"/>
        <v>6917143</v>
      </c>
      <c r="V176" s="12">
        <f t="shared" si="46"/>
        <v>5715557</v>
      </c>
      <c r="W176" s="9">
        <f t="shared" si="47"/>
        <v>3716573</v>
      </c>
    </row>
    <row r="177" spans="1:23" ht="121.8" x14ac:dyDescent="0.3">
      <c r="A177" s="18" t="s">
        <v>366</v>
      </c>
      <c r="B177" s="19" t="s">
        <v>16</v>
      </c>
      <c r="C177" s="20">
        <v>701170</v>
      </c>
      <c r="D177" s="23" t="s">
        <v>367</v>
      </c>
      <c r="E177" s="22">
        <v>41.02</v>
      </c>
      <c r="F177" s="22">
        <v>24.83</v>
      </c>
      <c r="G177" s="22">
        <v>16.190000000000001</v>
      </c>
      <c r="H177" s="5">
        <f t="shared" si="32"/>
        <v>2363816</v>
      </c>
      <c r="I177" s="5">
        <f t="shared" si="33"/>
        <v>1822994.0000000002</v>
      </c>
      <c r="J177" s="5">
        <f t="shared" si="34"/>
        <v>4186810</v>
      </c>
      <c r="K177" s="6">
        <f t="shared" si="35"/>
        <v>5363280</v>
      </c>
      <c r="L177" s="6">
        <f t="shared" si="36"/>
        <v>4484630</v>
      </c>
      <c r="M177" s="6">
        <f t="shared" si="37"/>
        <v>9847910</v>
      </c>
      <c r="N177" s="7">
        <f t="shared" si="38"/>
        <v>4022459.9999999995</v>
      </c>
      <c r="O177" s="7">
        <f t="shared" si="39"/>
        <v>4623864</v>
      </c>
      <c r="P177" s="7">
        <f t="shared" si="40"/>
        <v>8646324</v>
      </c>
      <c r="Q177" s="8">
        <f t="shared" si="41"/>
        <v>3749329.9999999995</v>
      </c>
      <c r="R177" s="8">
        <f t="shared" si="42"/>
        <v>2898010</v>
      </c>
      <c r="S177" s="9">
        <f t="shared" si="43"/>
        <v>6647340</v>
      </c>
      <c r="T177" s="10">
        <f t="shared" si="44"/>
        <v>1256043</v>
      </c>
      <c r="U177" s="11">
        <f t="shared" si="45"/>
        <v>6917143</v>
      </c>
      <c r="V177" s="12">
        <f t="shared" si="46"/>
        <v>5715557</v>
      </c>
      <c r="W177" s="9">
        <f t="shared" si="47"/>
        <v>3716573</v>
      </c>
    </row>
    <row r="178" spans="1:23" ht="121.8" x14ac:dyDescent="0.3">
      <c r="A178" s="18" t="s">
        <v>368</v>
      </c>
      <c r="B178" s="19" t="s">
        <v>16</v>
      </c>
      <c r="C178" s="20">
        <v>701175</v>
      </c>
      <c r="D178" s="23" t="s">
        <v>369</v>
      </c>
      <c r="E178" s="22">
        <v>50.46</v>
      </c>
      <c r="F178" s="22">
        <v>30.54</v>
      </c>
      <c r="G178" s="22">
        <v>19.920000000000002</v>
      </c>
      <c r="H178" s="5">
        <f t="shared" si="32"/>
        <v>2907408</v>
      </c>
      <c r="I178" s="5">
        <f t="shared" si="33"/>
        <v>2242992</v>
      </c>
      <c r="J178" s="5">
        <f t="shared" si="34"/>
        <v>5150400</v>
      </c>
      <c r="K178" s="6">
        <f t="shared" si="35"/>
        <v>6596640</v>
      </c>
      <c r="L178" s="6">
        <f t="shared" si="36"/>
        <v>5517840.0000000009</v>
      </c>
      <c r="M178" s="6">
        <f t="shared" si="37"/>
        <v>12114480</v>
      </c>
      <c r="N178" s="7">
        <f t="shared" si="38"/>
        <v>4947480</v>
      </c>
      <c r="O178" s="7">
        <f t="shared" si="39"/>
        <v>5689152.0000000009</v>
      </c>
      <c r="P178" s="7">
        <f t="shared" si="40"/>
        <v>10636632</v>
      </c>
      <c r="Q178" s="8">
        <f t="shared" si="41"/>
        <v>4611540</v>
      </c>
      <c r="R178" s="8">
        <f t="shared" si="42"/>
        <v>3565680.0000000005</v>
      </c>
      <c r="S178" s="9">
        <f t="shared" si="43"/>
        <v>8177220</v>
      </c>
      <c r="T178" s="10">
        <f t="shared" si="44"/>
        <v>1545120</v>
      </c>
      <c r="U178" s="11">
        <f t="shared" si="45"/>
        <v>8509200</v>
      </c>
      <c r="V178" s="12">
        <f t="shared" si="46"/>
        <v>7031352</v>
      </c>
      <c r="W178" s="9">
        <f t="shared" si="47"/>
        <v>4571940</v>
      </c>
    </row>
    <row r="179" spans="1:23" ht="104.4" x14ac:dyDescent="0.3">
      <c r="A179" s="18" t="s">
        <v>370</v>
      </c>
      <c r="B179" s="19" t="s">
        <v>16</v>
      </c>
      <c r="C179" s="20">
        <v>701180</v>
      </c>
      <c r="D179" s="23" t="s">
        <v>371</v>
      </c>
      <c r="E179" s="22">
        <v>24.78</v>
      </c>
      <c r="F179" s="22">
        <v>14.16</v>
      </c>
      <c r="G179" s="22">
        <v>10.62</v>
      </c>
      <c r="H179" s="5">
        <f t="shared" si="32"/>
        <v>1348032</v>
      </c>
      <c r="I179" s="5">
        <f t="shared" si="33"/>
        <v>1195812</v>
      </c>
      <c r="J179" s="5">
        <f t="shared" si="34"/>
        <v>2543844</v>
      </c>
      <c r="K179" s="6">
        <f t="shared" si="35"/>
        <v>3058560</v>
      </c>
      <c r="L179" s="6">
        <f t="shared" si="36"/>
        <v>2941740</v>
      </c>
      <c r="M179" s="6">
        <f t="shared" si="37"/>
        <v>6000300</v>
      </c>
      <c r="N179" s="7">
        <f t="shared" si="38"/>
        <v>2293920</v>
      </c>
      <c r="O179" s="7">
        <f t="shared" si="39"/>
        <v>3033072</v>
      </c>
      <c r="P179" s="7">
        <f t="shared" si="40"/>
        <v>5326992</v>
      </c>
      <c r="Q179" s="8">
        <f t="shared" si="41"/>
        <v>2138160</v>
      </c>
      <c r="R179" s="8">
        <f t="shared" si="42"/>
        <v>1900979.9999999998</v>
      </c>
      <c r="S179" s="9">
        <f t="shared" si="43"/>
        <v>4039140</v>
      </c>
      <c r="T179" s="10">
        <f t="shared" si="44"/>
        <v>763153.2</v>
      </c>
      <c r="U179" s="11">
        <f t="shared" si="45"/>
        <v>4219609.2</v>
      </c>
      <c r="V179" s="12">
        <f t="shared" si="46"/>
        <v>3546301.2</v>
      </c>
      <c r="W179" s="9">
        <f t="shared" si="47"/>
        <v>2258449.2000000002</v>
      </c>
    </row>
    <row r="180" spans="1:23" ht="104.4" x14ac:dyDescent="0.3">
      <c r="A180" s="18" t="s">
        <v>372</v>
      </c>
      <c r="B180" s="19" t="s">
        <v>16</v>
      </c>
      <c r="C180" s="20">
        <v>701185</v>
      </c>
      <c r="D180" s="23" t="s">
        <v>373</v>
      </c>
      <c r="E180" s="22">
        <v>37.78</v>
      </c>
      <c r="F180" s="22">
        <v>21.59</v>
      </c>
      <c r="G180" s="22">
        <v>16.190000000000001</v>
      </c>
      <c r="H180" s="5">
        <f t="shared" si="32"/>
        <v>2055368</v>
      </c>
      <c r="I180" s="5">
        <f t="shared" si="33"/>
        <v>1822994.0000000002</v>
      </c>
      <c r="J180" s="5">
        <f t="shared" si="34"/>
        <v>3878362</v>
      </c>
      <c r="K180" s="6">
        <f t="shared" si="35"/>
        <v>4663440</v>
      </c>
      <c r="L180" s="6">
        <f t="shared" si="36"/>
        <v>4484630</v>
      </c>
      <c r="M180" s="6">
        <f t="shared" si="37"/>
        <v>9148070</v>
      </c>
      <c r="N180" s="7">
        <f t="shared" si="38"/>
        <v>3497580</v>
      </c>
      <c r="O180" s="7">
        <f t="shared" si="39"/>
        <v>4623864</v>
      </c>
      <c r="P180" s="7">
        <f t="shared" si="40"/>
        <v>8121444</v>
      </c>
      <c r="Q180" s="8">
        <f t="shared" si="41"/>
        <v>3260090</v>
      </c>
      <c r="R180" s="8">
        <f t="shared" si="42"/>
        <v>2898010</v>
      </c>
      <c r="S180" s="9">
        <f t="shared" si="43"/>
        <v>6158100</v>
      </c>
      <c r="T180" s="10">
        <f t="shared" si="44"/>
        <v>1163508.6000000001</v>
      </c>
      <c r="U180" s="11">
        <f t="shared" si="45"/>
        <v>6433216.5999999996</v>
      </c>
      <c r="V180" s="12">
        <f t="shared" si="46"/>
        <v>5406590.5999999996</v>
      </c>
      <c r="W180" s="9">
        <f t="shared" si="47"/>
        <v>3443246.6</v>
      </c>
    </row>
    <row r="181" spans="1:23" ht="87" x14ac:dyDescent="0.3">
      <c r="A181" s="18" t="s">
        <v>374</v>
      </c>
      <c r="B181" s="19" t="s">
        <v>16</v>
      </c>
      <c r="C181" s="20">
        <v>701190</v>
      </c>
      <c r="D181" s="23" t="s">
        <v>375</v>
      </c>
      <c r="E181" s="22">
        <v>37.78</v>
      </c>
      <c r="F181" s="22">
        <v>21.59</v>
      </c>
      <c r="G181" s="22">
        <v>16.190000000000001</v>
      </c>
      <c r="H181" s="5">
        <f t="shared" si="32"/>
        <v>2055368</v>
      </c>
      <c r="I181" s="5">
        <f t="shared" si="33"/>
        <v>1822994.0000000002</v>
      </c>
      <c r="J181" s="5">
        <f t="shared" si="34"/>
        <v>3878362</v>
      </c>
      <c r="K181" s="6">
        <f t="shared" si="35"/>
        <v>4663440</v>
      </c>
      <c r="L181" s="6">
        <f t="shared" si="36"/>
        <v>4484630</v>
      </c>
      <c r="M181" s="6">
        <f t="shared" si="37"/>
        <v>9148070</v>
      </c>
      <c r="N181" s="7">
        <f t="shared" si="38"/>
        <v>3497580</v>
      </c>
      <c r="O181" s="7">
        <f t="shared" si="39"/>
        <v>4623864</v>
      </c>
      <c r="P181" s="7">
        <f t="shared" si="40"/>
        <v>8121444</v>
      </c>
      <c r="Q181" s="8">
        <f t="shared" si="41"/>
        <v>3260090</v>
      </c>
      <c r="R181" s="8">
        <f t="shared" si="42"/>
        <v>2898010</v>
      </c>
      <c r="S181" s="9">
        <f t="shared" si="43"/>
        <v>6158100</v>
      </c>
      <c r="T181" s="10">
        <f t="shared" si="44"/>
        <v>1163508.6000000001</v>
      </c>
      <c r="U181" s="11">
        <f t="shared" si="45"/>
        <v>6433216.5999999996</v>
      </c>
      <c r="V181" s="12">
        <f t="shared" si="46"/>
        <v>5406590.5999999996</v>
      </c>
      <c r="W181" s="9">
        <f t="shared" si="47"/>
        <v>3443246.6</v>
      </c>
    </row>
    <row r="182" spans="1:23" ht="121.8" x14ac:dyDescent="0.3">
      <c r="A182" s="18" t="s">
        <v>376</v>
      </c>
      <c r="B182" s="19" t="s">
        <v>16</v>
      </c>
      <c r="C182" s="20">
        <v>701195</v>
      </c>
      <c r="D182" s="23" t="s">
        <v>377</v>
      </c>
      <c r="E182" s="22">
        <v>50.97</v>
      </c>
      <c r="F182" s="22">
        <v>27.08</v>
      </c>
      <c r="G182" s="22">
        <v>23.89</v>
      </c>
      <c r="H182" s="5">
        <f t="shared" si="32"/>
        <v>2578016</v>
      </c>
      <c r="I182" s="5">
        <f t="shared" si="33"/>
        <v>2690014</v>
      </c>
      <c r="J182" s="5">
        <f t="shared" si="34"/>
        <v>5268030</v>
      </c>
      <c r="K182" s="6">
        <f t="shared" si="35"/>
        <v>5849280</v>
      </c>
      <c r="L182" s="6">
        <f t="shared" si="36"/>
        <v>6617530</v>
      </c>
      <c r="M182" s="6">
        <f t="shared" si="37"/>
        <v>12466810</v>
      </c>
      <c r="N182" s="7">
        <f t="shared" si="38"/>
        <v>4386960</v>
      </c>
      <c r="O182" s="7">
        <f t="shared" si="39"/>
        <v>6822984</v>
      </c>
      <c r="P182" s="7">
        <f t="shared" si="40"/>
        <v>11209944</v>
      </c>
      <c r="Q182" s="8">
        <f t="shared" si="41"/>
        <v>4089079.9999999995</v>
      </c>
      <c r="R182" s="8">
        <f t="shared" si="42"/>
        <v>4276310</v>
      </c>
      <c r="S182" s="9">
        <f t="shared" si="43"/>
        <v>8365390</v>
      </c>
      <c r="T182" s="10">
        <f t="shared" si="44"/>
        <v>1580409</v>
      </c>
      <c r="U182" s="11">
        <f t="shared" si="45"/>
        <v>8779189</v>
      </c>
      <c r="V182" s="12">
        <f t="shared" si="46"/>
        <v>7522323</v>
      </c>
      <c r="W182" s="9">
        <f t="shared" si="47"/>
        <v>4677769</v>
      </c>
    </row>
    <row r="183" spans="1:23" ht="69.599999999999994" x14ac:dyDescent="0.3">
      <c r="A183" s="18" t="s">
        <v>378</v>
      </c>
      <c r="B183" s="19" t="s">
        <v>16</v>
      </c>
      <c r="C183" s="20">
        <v>701200</v>
      </c>
      <c r="D183" s="23" t="s">
        <v>379</v>
      </c>
      <c r="E183" s="22">
        <v>31.24</v>
      </c>
      <c r="F183" s="22">
        <v>17.04</v>
      </c>
      <c r="G183" s="22">
        <v>14.2</v>
      </c>
      <c r="H183" s="5">
        <f t="shared" si="32"/>
        <v>1622208</v>
      </c>
      <c r="I183" s="5">
        <f t="shared" si="33"/>
        <v>1598920</v>
      </c>
      <c r="J183" s="5">
        <f t="shared" si="34"/>
        <v>3221128</v>
      </c>
      <c r="K183" s="6">
        <f t="shared" si="35"/>
        <v>3680640</v>
      </c>
      <c r="L183" s="6">
        <f t="shared" si="36"/>
        <v>3933400</v>
      </c>
      <c r="M183" s="6">
        <f t="shared" si="37"/>
        <v>7614040</v>
      </c>
      <c r="N183" s="7">
        <f t="shared" si="38"/>
        <v>2760480</v>
      </c>
      <c r="O183" s="7">
        <f t="shared" si="39"/>
        <v>4055520</v>
      </c>
      <c r="P183" s="7">
        <f t="shared" si="40"/>
        <v>6816000</v>
      </c>
      <c r="Q183" s="8">
        <f t="shared" si="41"/>
        <v>2573040</v>
      </c>
      <c r="R183" s="8">
        <f t="shared" si="42"/>
        <v>2541800</v>
      </c>
      <c r="S183" s="9">
        <f t="shared" si="43"/>
        <v>5114840</v>
      </c>
      <c r="T183" s="10">
        <f t="shared" si="44"/>
        <v>966338.4</v>
      </c>
      <c r="U183" s="11">
        <f t="shared" si="45"/>
        <v>5359250.4000000004</v>
      </c>
      <c r="V183" s="12">
        <f t="shared" si="46"/>
        <v>4561210.4000000004</v>
      </c>
      <c r="W183" s="9">
        <f t="shared" si="47"/>
        <v>2860050.4</v>
      </c>
    </row>
    <row r="184" spans="1:23" ht="69.599999999999994" x14ac:dyDescent="0.3">
      <c r="A184" s="18" t="s">
        <v>380</v>
      </c>
      <c r="B184" s="19" t="s">
        <v>16</v>
      </c>
      <c r="C184" s="20">
        <v>701205</v>
      </c>
      <c r="D184" s="23" t="s">
        <v>381</v>
      </c>
      <c r="E184" s="22">
        <v>34.94</v>
      </c>
      <c r="F184" s="22">
        <v>17.47</v>
      </c>
      <c r="G184" s="22">
        <v>17.47</v>
      </c>
      <c r="H184" s="5">
        <f t="shared" si="32"/>
        <v>1663144</v>
      </c>
      <c r="I184" s="5">
        <f t="shared" si="33"/>
        <v>1967121.9999999998</v>
      </c>
      <c r="J184" s="5">
        <f t="shared" si="34"/>
        <v>3630266</v>
      </c>
      <c r="K184" s="6">
        <f t="shared" si="35"/>
        <v>3773519.9999999995</v>
      </c>
      <c r="L184" s="6">
        <f t="shared" si="36"/>
        <v>4839190</v>
      </c>
      <c r="M184" s="6">
        <f t="shared" si="37"/>
        <v>8612710</v>
      </c>
      <c r="N184" s="7">
        <f t="shared" si="38"/>
        <v>2830140</v>
      </c>
      <c r="O184" s="7">
        <f t="shared" si="39"/>
        <v>4989432</v>
      </c>
      <c r="P184" s="7">
        <f t="shared" si="40"/>
        <v>7819572</v>
      </c>
      <c r="Q184" s="8">
        <f t="shared" si="41"/>
        <v>2637970</v>
      </c>
      <c r="R184" s="8">
        <f t="shared" si="42"/>
        <v>3127130</v>
      </c>
      <c r="S184" s="9">
        <f t="shared" si="43"/>
        <v>5765100</v>
      </c>
      <c r="T184" s="10">
        <f t="shared" si="44"/>
        <v>1089079.8</v>
      </c>
      <c r="U184" s="11">
        <f t="shared" si="45"/>
        <v>6071523.7999999998</v>
      </c>
      <c r="V184" s="12">
        <f t="shared" si="46"/>
        <v>5278385.8</v>
      </c>
      <c r="W184" s="9">
        <f t="shared" si="47"/>
        <v>3223913.8</v>
      </c>
    </row>
    <row r="185" spans="1:23" ht="52.2" x14ac:dyDescent="0.3">
      <c r="A185" s="18" t="s">
        <v>382</v>
      </c>
      <c r="B185" s="19" t="s">
        <v>16</v>
      </c>
      <c r="C185" s="20">
        <v>701210</v>
      </c>
      <c r="D185" s="23" t="s">
        <v>383</v>
      </c>
      <c r="E185" s="22">
        <v>43.98</v>
      </c>
      <c r="F185" s="22">
        <v>25.13</v>
      </c>
      <c r="G185" s="22">
        <v>18.850000000000001</v>
      </c>
      <c r="H185" s="5">
        <f t="shared" si="32"/>
        <v>2392376</v>
      </c>
      <c r="I185" s="5">
        <f t="shared" si="33"/>
        <v>2122510</v>
      </c>
      <c r="J185" s="5">
        <f t="shared" si="34"/>
        <v>4514886</v>
      </c>
      <c r="K185" s="6">
        <f t="shared" si="35"/>
        <v>5428080</v>
      </c>
      <c r="L185" s="6">
        <f t="shared" si="36"/>
        <v>5221450</v>
      </c>
      <c r="M185" s="6">
        <f t="shared" si="37"/>
        <v>10649530</v>
      </c>
      <c r="N185" s="7">
        <f t="shared" si="38"/>
        <v>4071060</v>
      </c>
      <c r="O185" s="7">
        <f t="shared" si="39"/>
        <v>5383560</v>
      </c>
      <c r="P185" s="7">
        <f t="shared" si="40"/>
        <v>9454620</v>
      </c>
      <c r="Q185" s="8">
        <f t="shared" si="41"/>
        <v>3794630</v>
      </c>
      <c r="R185" s="8">
        <f t="shared" si="42"/>
        <v>3374150.0000000005</v>
      </c>
      <c r="S185" s="9">
        <f t="shared" si="43"/>
        <v>7168780</v>
      </c>
      <c r="T185" s="10">
        <f t="shared" si="44"/>
        <v>1354465.8</v>
      </c>
      <c r="U185" s="11">
        <f t="shared" si="45"/>
        <v>7489109.7999999998</v>
      </c>
      <c r="V185" s="12">
        <f t="shared" si="46"/>
        <v>6294199.7999999998</v>
      </c>
      <c r="W185" s="9">
        <f t="shared" si="47"/>
        <v>4008359.8</v>
      </c>
    </row>
    <row r="186" spans="1:23" ht="52.2" x14ac:dyDescent="0.3">
      <c r="A186" s="18" t="s">
        <v>384</v>
      </c>
      <c r="B186" s="19" t="s">
        <v>16</v>
      </c>
      <c r="C186" s="20">
        <v>701215</v>
      </c>
      <c r="D186" s="23" t="s">
        <v>385</v>
      </c>
      <c r="E186" s="22">
        <v>49.76</v>
      </c>
      <c r="F186" s="22">
        <v>30.12</v>
      </c>
      <c r="G186" s="22">
        <v>19.64</v>
      </c>
      <c r="H186" s="5">
        <f t="shared" si="32"/>
        <v>2867424</v>
      </c>
      <c r="I186" s="5">
        <f t="shared" si="33"/>
        <v>2211464</v>
      </c>
      <c r="J186" s="5">
        <f t="shared" si="34"/>
        <v>5078888</v>
      </c>
      <c r="K186" s="6">
        <f t="shared" si="35"/>
        <v>6505920</v>
      </c>
      <c r="L186" s="6">
        <f t="shared" si="36"/>
        <v>5440280</v>
      </c>
      <c r="M186" s="6">
        <f t="shared" si="37"/>
        <v>11946200</v>
      </c>
      <c r="N186" s="7">
        <f t="shared" si="38"/>
        <v>4879440</v>
      </c>
      <c r="O186" s="7">
        <f t="shared" si="39"/>
        <v>5609184</v>
      </c>
      <c r="P186" s="7">
        <f t="shared" si="40"/>
        <v>10488624</v>
      </c>
      <c r="Q186" s="8">
        <f t="shared" si="41"/>
        <v>4548120</v>
      </c>
      <c r="R186" s="8">
        <f t="shared" si="42"/>
        <v>3515560</v>
      </c>
      <c r="S186" s="9">
        <f t="shared" si="43"/>
        <v>8063680</v>
      </c>
      <c r="T186" s="10">
        <f t="shared" si="44"/>
        <v>1523666.4</v>
      </c>
      <c r="U186" s="11">
        <f t="shared" si="45"/>
        <v>8390978.4000000004</v>
      </c>
      <c r="V186" s="12">
        <f t="shared" si="46"/>
        <v>6933402.4000000004</v>
      </c>
      <c r="W186" s="9">
        <f t="shared" si="47"/>
        <v>4508458.4000000004</v>
      </c>
    </row>
    <row r="187" spans="1:23" ht="139.19999999999999" x14ac:dyDescent="0.3">
      <c r="A187" s="18" t="s">
        <v>386</v>
      </c>
      <c r="B187" s="19" t="s">
        <v>16</v>
      </c>
      <c r="C187" s="20">
        <v>701220</v>
      </c>
      <c r="D187" s="23" t="s">
        <v>387</v>
      </c>
      <c r="E187" s="22">
        <v>49.76</v>
      </c>
      <c r="F187" s="22">
        <v>30.12</v>
      </c>
      <c r="G187" s="22">
        <v>19.64</v>
      </c>
      <c r="H187" s="5">
        <f t="shared" si="32"/>
        <v>2867424</v>
      </c>
      <c r="I187" s="5">
        <f t="shared" si="33"/>
        <v>2211464</v>
      </c>
      <c r="J187" s="5">
        <f t="shared" si="34"/>
        <v>5078888</v>
      </c>
      <c r="K187" s="6">
        <f t="shared" si="35"/>
        <v>6505920</v>
      </c>
      <c r="L187" s="6">
        <f t="shared" si="36"/>
        <v>5440280</v>
      </c>
      <c r="M187" s="6">
        <f t="shared" si="37"/>
        <v>11946200</v>
      </c>
      <c r="N187" s="7">
        <f t="shared" si="38"/>
        <v>4879440</v>
      </c>
      <c r="O187" s="7">
        <f t="shared" si="39"/>
        <v>5609184</v>
      </c>
      <c r="P187" s="7">
        <f t="shared" si="40"/>
        <v>10488624</v>
      </c>
      <c r="Q187" s="8">
        <f t="shared" si="41"/>
        <v>4548120</v>
      </c>
      <c r="R187" s="8">
        <f t="shared" si="42"/>
        <v>3515560</v>
      </c>
      <c r="S187" s="9">
        <f t="shared" si="43"/>
        <v>8063680</v>
      </c>
      <c r="T187" s="10">
        <f t="shared" si="44"/>
        <v>1523666.4</v>
      </c>
      <c r="U187" s="11">
        <f t="shared" si="45"/>
        <v>8390978.4000000004</v>
      </c>
      <c r="V187" s="12">
        <f t="shared" si="46"/>
        <v>6933402.4000000004</v>
      </c>
      <c r="W187" s="9">
        <f t="shared" si="47"/>
        <v>4508458.4000000004</v>
      </c>
    </row>
    <row r="188" spans="1:23" ht="121.8" x14ac:dyDescent="0.3">
      <c r="A188" s="18" t="s">
        <v>388</v>
      </c>
      <c r="B188" s="19" t="s">
        <v>16</v>
      </c>
      <c r="C188" s="20">
        <v>701225</v>
      </c>
      <c r="D188" s="23" t="s">
        <v>389</v>
      </c>
      <c r="E188" s="22">
        <v>31.24</v>
      </c>
      <c r="F188" s="22">
        <v>17.04</v>
      </c>
      <c r="G188" s="22">
        <v>14.2</v>
      </c>
      <c r="H188" s="5">
        <f t="shared" si="32"/>
        <v>1622208</v>
      </c>
      <c r="I188" s="5">
        <f t="shared" si="33"/>
        <v>1598920</v>
      </c>
      <c r="J188" s="5">
        <f t="shared" si="34"/>
        <v>3221128</v>
      </c>
      <c r="K188" s="6">
        <f t="shared" si="35"/>
        <v>3680640</v>
      </c>
      <c r="L188" s="6">
        <f t="shared" si="36"/>
        <v>3933400</v>
      </c>
      <c r="M188" s="6">
        <f t="shared" si="37"/>
        <v>7614040</v>
      </c>
      <c r="N188" s="7">
        <f t="shared" si="38"/>
        <v>2760480</v>
      </c>
      <c r="O188" s="7">
        <f t="shared" si="39"/>
        <v>4055520</v>
      </c>
      <c r="P188" s="7">
        <f t="shared" si="40"/>
        <v>6816000</v>
      </c>
      <c r="Q188" s="8">
        <f t="shared" si="41"/>
        <v>2573040</v>
      </c>
      <c r="R188" s="8">
        <f t="shared" si="42"/>
        <v>2541800</v>
      </c>
      <c r="S188" s="9">
        <f t="shared" si="43"/>
        <v>5114840</v>
      </c>
      <c r="T188" s="10">
        <f t="shared" si="44"/>
        <v>966338.4</v>
      </c>
      <c r="U188" s="11">
        <f t="shared" si="45"/>
        <v>5359250.4000000004</v>
      </c>
      <c r="V188" s="12">
        <f t="shared" si="46"/>
        <v>4561210.4000000004</v>
      </c>
      <c r="W188" s="9">
        <f t="shared" si="47"/>
        <v>2860050.4</v>
      </c>
    </row>
    <row r="189" spans="1:23" ht="174" x14ac:dyDescent="0.3">
      <c r="A189" s="18" t="s">
        <v>390</v>
      </c>
      <c r="B189" s="19" t="s">
        <v>16</v>
      </c>
      <c r="C189" s="20">
        <v>701235</v>
      </c>
      <c r="D189" s="23" t="s">
        <v>391</v>
      </c>
      <c r="E189" s="22">
        <v>75</v>
      </c>
      <c r="F189" s="22">
        <v>50</v>
      </c>
      <c r="G189" s="22">
        <v>25</v>
      </c>
      <c r="H189" s="5">
        <f t="shared" si="32"/>
        <v>4760000</v>
      </c>
      <c r="I189" s="5">
        <f t="shared" si="33"/>
        <v>2815000</v>
      </c>
      <c r="J189" s="5">
        <f t="shared" si="34"/>
        <v>7575000</v>
      </c>
      <c r="K189" s="6">
        <f t="shared" si="35"/>
        <v>10800000</v>
      </c>
      <c r="L189" s="6">
        <f t="shared" si="36"/>
        <v>6925000</v>
      </c>
      <c r="M189" s="6">
        <f t="shared" si="37"/>
        <v>17725000</v>
      </c>
      <c r="N189" s="7">
        <f t="shared" si="38"/>
        <v>8100000</v>
      </c>
      <c r="O189" s="7">
        <f t="shared" si="39"/>
        <v>7140000</v>
      </c>
      <c r="P189" s="7">
        <f t="shared" si="40"/>
        <v>15240000</v>
      </c>
      <c r="Q189" s="8">
        <f t="shared" si="41"/>
        <v>7550000</v>
      </c>
      <c r="R189" s="8">
        <f t="shared" si="42"/>
        <v>4475000</v>
      </c>
      <c r="S189" s="9">
        <f t="shared" si="43"/>
        <v>12025000</v>
      </c>
      <c r="T189" s="10">
        <f t="shared" si="44"/>
        <v>2272500</v>
      </c>
      <c r="U189" s="11">
        <f t="shared" si="45"/>
        <v>12422500</v>
      </c>
      <c r="V189" s="12">
        <f t="shared" si="46"/>
        <v>9937500</v>
      </c>
      <c r="W189" s="9">
        <f t="shared" si="47"/>
        <v>6722500</v>
      </c>
    </row>
    <row r="190" spans="1:23" ht="104.4" x14ac:dyDescent="0.3">
      <c r="A190" s="18" t="s">
        <v>392</v>
      </c>
      <c r="B190" s="19" t="s">
        <v>16</v>
      </c>
      <c r="C190" s="20">
        <v>701240</v>
      </c>
      <c r="D190" s="23" t="s">
        <v>393</v>
      </c>
      <c r="E190" s="22">
        <v>40</v>
      </c>
      <c r="F190" s="22">
        <v>27</v>
      </c>
      <c r="G190" s="22">
        <v>13</v>
      </c>
      <c r="H190" s="5">
        <f t="shared" si="32"/>
        <v>2570400</v>
      </c>
      <c r="I190" s="5">
        <f t="shared" si="33"/>
        <v>1463800</v>
      </c>
      <c r="J190" s="5">
        <f t="shared" si="34"/>
        <v>4034200</v>
      </c>
      <c r="K190" s="6">
        <f t="shared" si="35"/>
        <v>5832000</v>
      </c>
      <c r="L190" s="6">
        <f t="shared" si="36"/>
        <v>3601000</v>
      </c>
      <c r="M190" s="6">
        <f t="shared" si="37"/>
        <v>9433000</v>
      </c>
      <c r="N190" s="7">
        <f t="shared" si="38"/>
        <v>4374000</v>
      </c>
      <c r="O190" s="7">
        <f t="shared" si="39"/>
        <v>3712800</v>
      </c>
      <c r="P190" s="7">
        <f t="shared" si="40"/>
        <v>8086800</v>
      </c>
      <c r="Q190" s="8">
        <f t="shared" si="41"/>
        <v>4077000</v>
      </c>
      <c r="R190" s="8">
        <f t="shared" si="42"/>
        <v>2327000</v>
      </c>
      <c r="S190" s="9">
        <f t="shared" si="43"/>
        <v>6404000</v>
      </c>
      <c r="T190" s="10">
        <f t="shared" si="44"/>
        <v>1210260</v>
      </c>
      <c r="U190" s="11">
        <f t="shared" si="45"/>
        <v>6609060</v>
      </c>
      <c r="V190" s="12">
        <f t="shared" si="46"/>
        <v>5262860</v>
      </c>
      <c r="W190" s="9">
        <f t="shared" si="47"/>
        <v>3580060</v>
      </c>
    </row>
    <row r="191" spans="1:23" ht="104.4" x14ac:dyDescent="0.3">
      <c r="A191" s="18" t="s">
        <v>394</v>
      </c>
      <c r="B191" s="19" t="s">
        <v>16</v>
      </c>
      <c r="C191" s="20">
        <v>701245</v>
      </c>
      <c r="D191" s="23" t="s">
        <v>395</v>
      </c>
      <c r="E191" s="22">
        <v>50</v>
      </c>
      <c r="F191" s="22">
        <v>35</v>
      </c>
      <c r="G191" s="22">
        <v>15</v>
      </c>
      <c r="H191" s="5">
        <f t="shared" si="32"/>
        <v>3332000</v>
      </c>
      <c r="I191" s="5">
        <f t="shared" si="33"/>
        <v>1689000</v>
      </c>
      <c r="J191" s="5">
        <f t="shared" si="34"/>
        <v>5021000</v>
      </c>
      <c r="K191" s="6">
        <f t="shared" si="35"/>
        <v>7560000</v>
      </c>
      <c r="L191" s="6">
        <f t="shared" si="36"/>
        <v>4155000</v>
      </c>
      <c r="M191" s="6">
        <f t="shared" si="37"/>
        <v>11715000</v>
      </c>
      <c r="N191" s="7">
        <f t="shared" si="38"/>
        <v>5670000</v>
      </c>
      <c r="O191" s="7">
        <f t="shared" si="39"/>
        <v>4284000</v>
      </c>
      <c r="P191" s="7">
        <f t="shared" si="40"/>
        <v>9954000</v>
      </c>
      <c r="Q191" s="8">
        <f t="shared" si="41"/>
        <v>5285000</v>
      </c>
      <c r="R191" s="8">
        <f t="shared" si="42"/>
        <v>2685000</v>
      </c>
      <c r="S191" s="9">
        <f t="shared" si="43"/>
        <v>7970000</v>
      </c>
      <c r="T191" s="10">
        <f t="shared" si="44"/>
        <v>1506300</v>
      </c>
      <c r="U191" s="11">
        <f t="shared" si="45"/>
        <v>8200300</v>
      </c>
      <c r="V191" s="12">
        <f t="shared" si="46"/>
        <v>6439300</v>
      </c>
      <c r="W191" s="9">
        <f t="shared" si="47"/>
        <v>4455300</v>
      </c>
    </row>
    <row r="192" spans="1:23" ht="104.4" x14ac:dyDescent="0.3">
      <c r="A192" s="18" t="s">
        <v>396</v>
      </c>
      <c r="B192" s="19" t="s">
        <v>16</v>
      </c>
      <c r="C192" s="20">
        <v>701250</v>
      </c>
      <c r="D192" s="23" t="s">
        <v>397</v>
      </c>
      <c r="E192" s="22">
        <v>45</v>
      </c>
      <c r="F192" s="22">
        <v>32</v>
      </c>
      <c r="G192" s="22">
        <v>13</v>
      </c>
      <c r="H192" s="5">
        <f t="shared" si="32"/>
        <v>3046400</v>
      </c>
      <c r="I192" s="5">
        <f t="shared" si="33"/>
        <v>1463800</v>
      </c>
      <c r="J192" s="5">
        <f t="shared" si="34"/>
        <v>4510200</v>
      </c>
      <c r="K192" s="6">
        <f t="shared" si="35"/>
        <v>6912000</v>
      </c>
      <c r="L192" s="6">
        <f t="shared" si="36"/>
        <v>3601000</v>
      </c>
      <c r="M192" s="6">
        <f t="shared" si="37"/>
        <v>10513000</v>
      </c>
      <c r="N192" s="7">
        <f t="shared" si="38"/>
        <v>5184000</v>
      </c>
      <c r="O192" s="7">
        <f t="shared" si="39"/>
        <v>3712800</v>
      </c>
      <c r="P192" s="7">
        <f t="shared" si="40"/>
        <v>8896800</v>
      </c>
      <c r="Q192" s="8">
        <f t="shared" si="41"/>
        <v>4832000</v>
      </c>
      <c r="R192" s="8">
        <f t="shared" si="42"/>
        <v>2327000</v>
      </c>
      <c r="S192" s="9">
        <f t="shared" si="43"/>
        <v>7159000</v>
      </c>
      <c r="T192" s="10">
        <f t="shared" si="44"/>
        <v>1353060</v>
      </c>
      <c r="U192" s="11">
        <f t="shared" si="45"/>
        <v>7355860</v>
      </c>
      <c r="V192" s="12">
        <f t="shared" si="46"/>
        <v>5739660</v>
      </c>
      <c r="W192" s="9">
        <f t="shared" si="47"/>
        <v>4001860</v>
      </c>
    </row>
    <row r="193" spans="1:23" ht="104.4" x14ac:dyDescent="0.3">
      <c r="A193" s="18" t="s">
        <v>398</v>
      </c>
      <c r="B193" s="19" t="s">
        <v>16</v>
      </c>
      <c r="C193" s="20">
        <v>701255</v>
      </c>
      <c r="D193" s="23" t="s">
        <v>399</v>
      </c>
      <c r="E193" s="22">
        <v>55</v>
      </c>
      <c r="F193" s="22">
        <v>38</v>
      </c>
      <c r="G193" s="22">
        <v>17</v>
      </c>
      <c r="H193" s="5">
        <f t="shared" si="32"/>
        <v>3617600</v>
      </c>
      <c r="I193" s="5">
        <f t="shared" si="33"/>
        <v>1914200</v>
      </c>
      <c r="J193" s="5">
        <f t="shared" si="34"/>
        <v>5531800</v>
      </c>
      <c r="K193" s="6">
        <f t="shared" si="35"/>
        <v>8208000</v>
      </c>
      <c r="L193" s="6">
        <f t="shared" si="36"/>
        <v>4709000</v>
      </c>
      <c r="M193" s="6">
        <f t="shared" si="37"/>
        <v>12917000</v>
      </c>
      <c r="N193" s="7">
        <f t="shared" si="38"/>
        <v>6156000</v>
      </c>
      <c r="O193" s="7">
        <f t="shared" si="39"/>
        <v>4855200</v>
      </c>
      <c r="P193" s="7">
        <f t="shared" si="40"/>
        <v>11011200</v>
      </c>
      <c r="Q193" s="8">
        <f t="shared" si="41"/>
        <v>5738000</v>
      </c>
      <c r="R193" s="8">
        <f t="shared" si="42"/>
        <v>3043000</v>
      </c>
      <c r="S193" s="9">
        <f t="shared" si="43"/>
        <v>8781000</v>
      </c>
      <c r="T193" s="10">
        <f t="shared" si="44"/>
        <v>1659540</v>
      </c>
      <c r="U193" s="11">
        <f t="shared" si="45"/>
        <v>9044740</v>
      </c>
      <c r="V193" s="12">
        <f t="shared" si="46"/>
        <v>7138940</v>
      </c>
      <c r="W193" s="9">
        <f t="shared" si="47"/>
        <v>4908740</v>
      </c>
    </row>
    <row r="194" spans="1:23" ht="52.2" x14ac:dyDescent="0.3">
      <c r="A194" s="18" t="s">
        <v>400</v>
      </c>
      <c r="B194" s="19" t="s">
        <v>16</v>
      </c>
      <c r="C194" s="20">
        <v>701260</v>
      </c>
      <c r="D194" s="23" t="s">
        <v>401</v>
      </c>
      <c r="E194" s="22">
        <v>75</v>
      </c>
      <c r="F194" s="22">
        <v>50</v>
      </c>
      <c r="G194" s="22">
        <v>25</v>
      </c>
      <c r="H194" s="5">
        <f t="shared" si="32"/>
        <v>4760000</v>
      </c>
      <c r="I194" s="5">
        <f t="shared" si="33"/>
        <v>2815000</v>
      </c>
      <c r="J194" s="5">
        <f t="shared" si="34"/>
        <v>7575000</v>
      </c>
      <c r="K194" s="6">
        <f t="shared" si="35"/>
        <v>10800000</v>
      </c>
      <c r="L194" s="6">
        <f t="shared" si="36"/>
        <v>6925000</v>
      </c>
      <c r="M194" s="6">
        <f t="shared" si="37"/>
        <v>17725000</v>
      </c>
      <c r="N194" s="7">
        <f t="shared" si="38"/>
        <v>8100000</v>
      </c>
      <c r="O194" s="7">
        <f t="shared" si="39"/>
        <v>7140000</v>
      </c>
      <c r="P194" s="7">
        <f t="shared" si="40"/>
        <v>15240000</v>
      </c>
      <c r="Q194" s="8">
        <f t="shared" si="41"/>
        <v>7550000</v>
      </c>
      <c r="R194" s="8">
        <f t="shared" si="42"/>
        <v>4475000</v>
      </c>
      <c r="S194" s="9">
        <f t="shared" si="43"/>
        <v>12025000</v>
      </c>
      <c r="T194" s="10">
        <f t="shared" si="44"/>
        <v>2272500</v>
      </c>
      <c r="U194" s="11">
        <f t="shared" si="45"/>
        <v>12422500</v>
      </c>
      <c r="V194" s="12">
        <f t="shared" si="46"/>
        <v>9937500</v>
      </c>
      <c r="W194" s="9">
        <f t="shared" si="47"/>
        <v>6722500</v>
      </c>
    </row>
    <row r="195" spans="1:23" ht="69.599999999999994" x14ac:dyDescent="0.3">
      <c r="A195" s="18" t="s">
        <v>402</v>
      </c>
      <c r="B195" s="19" t="s">
        <v>16</v>
      </c>
      <c r="C195" s="20">
        <v>701265</v>
      </c>
      <c r="D195" s="23" t="s">
        <v>403</v>
      </c>
      <c r="E195" s="22">
        <v>50</v>
      </c>
      <c r="F195" s="22">
        <v>35</v>
      </c>
      <c r="G195" s="22">
        <v>15</v>
      </c>
      <c r="H195" s="5">
        <f t="shared" si="32"/>
        <v>3332000</v>
      </c>
      <c r="I195" s="5">
        <f t="shared" si="33"/>
        <v>1689000</v>
      </c>
      <c r="J195" s="5">
        <f t="shared" si="34"/>
        <v>5021000</v>
      </c>
      <c r="K195" s="6">
        <f t="shared" si="35"/>
        <v>7560000</v>
      </c>
      <c r="L195" s="6">
        <f t="shared" si="36"/>
        <v>4155000</v>
      </c>
      <c r="M195" s="6">
        <f t="shared" si="37"/>
        <v>11715000</v>
      </c>
      <c r="N195" s="7">
        <f t="shared" si="38"/>
        <v>5670000</v>
      </c>
      <c r="O195" s="7">
        <f t="shared" si="39"/>
        <v>4284000</v>
      </c>
      <c r="P195" s="7">
        <f t="shared" si="40"/>
        <v>9954000</v>
      </c>
      <c r="Q195" s="8">
        <f t="shared" si="41"/>
        <v>5285000</v>
      </c>
      <c r="R195" s="8">
        <f t="shared" si="42"/>
        <v>2685000</v>
      </c>
      <c r="S195" s="9">
        <f t="shared" si="43"/>
        <v>7970000</v>
      </c>
      <c r="T195" s="10">
        <f t="shared" si="44"/>
        <v>1506300</v>
      </c>
      <c r="U195" s="11">
        <f t="shared" si="45"/>
        <v>8200300</v>
      </c>
      <c r="V195" s="12">
        <f t="shared" si="46"/>
        <v>6439300</v>
      </c>
      <c r="W195" s="9">
        <f t="shared" si="47"/>
        <v>4455300</v>
      </c>
    </row>
    <row r="196" spans="1:23" ht="104.4" x14ac:dyDescent="0.3">
      <c r="A196" s="18" t="s">
        <v>404</v>
      </c>
      <c r="B196" s="19" t="s">
        <v>16</v>
      </c>
      <c r="C196" s="20">
        <v>701270</v>
      </c>
      <c r="D196" s="23" t="s">
        <v>405</v>
      </c>
      <c r="E196" s="22">
        <v>112</v>
      </c>
      <c r="F196" s="22">
        <v>60</v>
      </c>
      <c r="G196" s="22">
        <v>52</v>
      </c>
      <c r="H196" s="5">
        <f t="shared" ref="H196:H259" si="48">F196*95200</f>
        <v>5712000</v>
      </c>
      <c r="I196" s="5">
        <f t="shared" ref="I196:I259" si="49">G196*112600</f>
        <v>5855200</v>
      </c>
      <c r="J196" s="5">
        <f t="shared" ref="J196:J259" si="50">I196+H196</f>
        <v>11567200</v>
      </c>
      <c r="K196" s="6">
        <f t="shared" ref="K196:K259" si="51">F196*216000</f>
        <v>12960000</v>
      </c>
      <c r="L196" s="6">
        <f t="shared" ref="L196:L259" si="52">G196*277000</f>
        <v>14404000</v>
      </c>
      <c r="M196" s="6">
        <f t="shared" ref="M196:M259" si="53">L196+K196</f>
        <v>27364000</v>
      </c>
      <c r="N196" s="7">
        <f t="shared" ref="N196:N259" si="54">F196*162000</f>
        <v>9720000</v>
      </c>
      <c r="O196" s="7">
        <f t="shared" ref="O196:O259" si="55">G196*285600</f>
        <v>14851200</v>
      </c>
      <c r="P196" s="7">
        <f t="shared" ref="P196:P259" si="56">O196+N196</f>
        <v>24571200</v>
      </c>
      <c r="Q196" s="8">
        <f t="shared" ref="Q196:Q259" si="57">F196*151000</f>
        <v>9060000</v>
      </c>
      <c r="R196" s="8">
        <f t="shared" ref="R196:R259" si="58">G196*179000</f>
        <v>9308000</v>
      </c>
      <c r="S196" s="9">
        <f t="shared" ref="S196:S259" si="59">R196+Q196</f>
        <v>18368000</v>
      </c>
      <c r="T196" s="10">
        <f t="shared" ref="T196:T259" si="60">J196*30/100</f>
        <v>3470160</v>
      </c>
      <c r="U196" s="11">
        <f t="shared" ref="U196:U259" si="61">(M196-J196)+T196</f>
        <v>19266960</v>
      </c>
      <c r="V196" s="12">
        <f t="shared" ref="V196:V259" si="62">(P196-J196)+T196</f>
        <v>16474160</v>
      </c>
      <c r="W196" s="9">
        <f t="shared" ref="W196:W259" si="63">(S196-J196)+T196</f>
        <v>10270960</v>
      </c>
    </row>
    <row r="197" spans="1:23" ht="121.8" x14ac:dyDescent="0.3">
      <c r="A197" s="18" t="s">
        <v>406</v>
      </c>
      <c r="B197" s="31" t="s">
        <v>16</v>
      </c>
      <c r="C197" s="32">
        <v>701275</v>
      </c>
      <c r="D197" s="33" t="s">
        <v>407</v>
      </c>
      <c r="E197" s="34">
        <v>76</v>
      </c>
      <c r="F197" s="22">
        <v>43</v>
      </c>
      <c r="G197" s="22">
        <v>33</v>
      </c>
      <c r="H197" s="5">
        <f t="shared" si="48"/>
        <v>4093600</v>
      </c>
      <c r="I197" s="5">
        <f t="shared" si="49"/>
        <v>3715800</v>
      </c>
      <c r="J197" s="5">
        <f t="shared" si="50"/>
        <v>7809400</v>
      </c>
      <c r="K197" s="6">
        <f t="shared" si="51"/>
        <v>9288000</v>
      </c>
      <c r="L197" s="6">
        <f t="shared" si="52"/>
        <v>9141000</v>
      </c>
      <c r="M197" s="6">
        <f t="shared" si="53"/>
        <v>18429000</v>
      </c>
      <c r="N197" s="7">
        <f t="shared" si="54"/>
        <v>6966000</v>
      </c>
      <c r="O197" s="7">
        <f t="shared" si="55"/>
        <v>9424800</v>
      </c>
      <c r="P197" s="7">
        <f t="shared" si="56"/>
        <v>16390800</v>
      </c>
      <c r="Q197" s="8">
        <f t="shared" si="57"/>
        <v>6493000</v>
      </c>
      <c r="R197" s="8">
        <f t="shared" si="58"/>
        <v>5907000</v>
      </c>
      <c r="S197" s="9">
        <f t="shared" si="59"/>
        <v>12400000</v>
      </c>
      <c r="T197" s="10">
        <f t="shared" si="60"/>
        <v>2342820</v>
      </c>
      <c r="U197" s="11">
        <f t="shared" si="61"/>
        <v>12962420</v>
      </c>
      <c r="V197" s="12">
        <f t="shared" si="62"/>
        <v>10924220</v>
      </c>
      <c r="W197" s="9">
        <f t="shared" si="63"/>
        <v>6933420</v>
      </c>
    </row>
    <row r="198" spans="1:23" ht="69.599999999999994" x14ac:dyDescent="0.3">
      <c r="A198" s="18" t="s">
        <v>408</v>
      </c>
      <c r="B198" s="19" t="s">
        <v>16</v>
      </c>
      <c r="C198" s="20">
        <v>701280</v>
      </c>
      <c r="D198" s="23" t="s">
        <v>409</v>
      </c>
      <c r="E198" s="22">
        <v>70</v>
      </c>
      <c r="F198" s="22">
        <v>47</v>
      </c>
      <c r="G198" s="22">
        <v>23</v>
      </c>
      <c r="H198" s="5">
        <f t="shared" si="48"/>
        <v>4474400</v>
      </c>
      <c r="I198" s="5">
        <f t="shared" si="49"/>
        <v>2589800</v>
      </c>
      <c r="J198" s="5">
        <f t="shared" si="50"/>
        <v>7064200</v>
      </c>
      <c r="K198" s="6">
        <f t="shared" si="51"/>
        <v>10152000</v>
      </c>
      <c r="L198" s="6">
        <f t="shared" si="52"/>
        <v>6371000</v>
      </c>
      <c r="M198" s="6">
        <f t="shared" si="53"/>
        <v>16523000</v>
      </c>
      <c r="N198" s="7">
        <f t="shared" si="54"/>
        <v>7614000</v>
      </c>
      <c r="O198" s="7">
        <f t="shared" si="55"/>
        <v>6568800</v>
      </c>
      <c r="P198" s="7">
        <f t="shared" si="56"/>
        <v>14182800</v>
      </c>
      <c r="Q198" s="8">
        <f t="shared" si="57"/>
        <v>7097000</v>
      </c>
      <c r="R198" s="8">
        <f t="shared" si="58"/>
        <v>4117000</v>
      </c>
      <c r="S198" s="9">
        <f t="shared" si="59"/>
        <v>11214000</v>
      </c>
      <c r="T198" s="10">
        <f t="shared" si="60"/>
        <v>2119260</v>
      </c>
      <c r="U198" s="11">
        <f t="shared" si="61"/>
        <v>11578060</v>
      </c>
      <c r="V198" s="12">
        <f t="shared" si="62"/>
        <v>9237860</v>
      </c>
      <c r="W198" s="9">
        <f t="shared" si="63"/>
        <v>6269060</v>
      </c>
    </row>
    <row r="199" spans="1:23" ht="69.599999999999994" x14ac:dyDescent="0.3">
      <c r="A199" s="18" t="s">
        <v>410</v>
      </c>
      <c r="B199" s="19" t="s">
        <v>16</v>
      </c>
      <c r="C199" s="20">
        <v>701285</v>
      </c>
      <c r="D199" s="23" t="s">
        <v>411</v>
      </c>
      <c r="E199" s="22">
        <v>75</v>
      </c>
      <c r="F199" s="22">
        <v>50</v>
      </c>
      <c r="G199" s="22">
        <v>25</v>
      </c>
      <c r="H199" s="5">
        <f t="shared" si="48"/>
        <v>4760000</v>
      </c>
      <c r="I199" s="5">
        <f t="shared" si="49"/>
        <v>2815000</v>
      </c>
      <c r="J199" s="5">
        <f t="shared" si="50"/>
        <v>7575000</v>
      </c>
      <c r="K199" s="6">
        <f t="shared" si="51"/>
        <v>10800000</v>
      </c>
      <c r="L199" s="6">
        <f t="shared" si="52"/>
        <v>6925000</v>
      </c>
      <c r="M199" s="6">
        <f t="shared" si="53"/>
        <v>17725000</v>
      </c>
      <c r="N199" s="7">
        <f t="shared" si="54"/>
        <v>8100000</v>
      </c>
      <c r="O199" s="7">
        <f t="shared" si="55"/>
        <v>7140000</v>
      </c>
      <c r="P199" s="7">
        <f t="shared" si="56"/>
        <v>15240000</v>
      </c>
      <c r="Q199" s="8">
        <f t="shared" si="57"/>
        <v>7550000</v>
      </c>
      <c r="R199" s="8">
        <f t="shared" si="58"/>
        <v>4475000</v>
      </c>
      <c r="S199" s="9">
        <f t="shared" si="59"/>
        <v>12025000</v>
      </c>
      <c r="T199" s="10">
        <f t="shared" si="60"/>
        <v>2272500</v>
      </c>
      <c r="U199" s="11">
        <f t="shared" si="61"/>
        <v>12422500</v>
      </c>
      <c r="V199" s="12">
        <f t="shared" si="62"/>
        <v>9937500</v>
      </c>
      <c r="W199" s="9">
        <f t="shared" si="63"/>
        <v>6722500</v>
      </c>
    </row>
    <row r="200" spans="1:23" ht="87" x14ac:dyDescent="0.3">
      <c r="A200" s="18" t="s">
        <v>412</v>
      </c>
      <c r="B200" s="19" t="s">
        <v>16</v>
      </c>
      <c r="C200" s="20">
        <v>701290</v>
      </c>
      <c r="D200" s="23" t="s">
        <v>413</v>
      </c>
      <c r="E200" s="22">
        <v>70</v>
      </c>
      <c r="F200" s="22">
        <v>48</v>
      </c>
      <c r="G200" s="22">
        <v>22</v>
      </c>
      <c r="H200" s="5">
        <f t="shared" si="48"/>
        <v>4569600</v>
      </c>
      <c r="I200" s="5">
        <f t="shared" si="49"/>
        <v>2477200</v>
      </c>
      <c r="J200" s="5">
        <f t="shared" si="50"/>
        <v>7046800</v>
      </c>
      <c r="K200" s="6">
        <f t="shared" si="51"/>
        <v>10368000</v>
      </c>
      <c r="L200" s="6">
        <f t="shared" si="52"/>
        <v>6094000</v>
      </c>
      <c r="M200" s="6">
        <f t="shared" si="53"/>
        <v>16462000</v>
      </c>
      <c r="N200" s="7">
        <f t="shared" si="54"/>
        <v>7776000</v>
      </c>
      <c r="O200" s="7">
        <f t="shared" si="55"/>
        <v>6283200</v>
      </c>
      <c r="P200" s="7">
        <f t="shared" si="56"/>
        <v>14059200</v>
      </c>
      <c r="Q200" s="8">
        <f t="shared" si="57"/>
        <v>7248000</v>
      </c>
      <c r="R200" s="8">
        <f t="shared" si="58"/>
        <v>3938000</v>
      </c>
      <c r="S200" s="9">
        <f t="shared" si="59"/>
        <v>11186000</v>
      </c>
      <c r="T200" s="10">
        <f t="shared" si="60"/>
        <v>2114040</v>
      </c>
      <c r="U200" s="11">
        <f t="shared" si="61"/>
        <v>11529240</v>
      </c>
      <c r="V200" s="12">
        <f t="shared" si="62"/>
        <v>9126440</v>
      </c>
      <c r="W200" s="9">
        <f t="shared" si="63"/>
        <v>6253240</v>
      </c>
    </row>
    <row r="201" spans="1:23" ht="87" x14ac:dyDescent="0.3">
      <c r="A201" s="18" t="s">
        <v>414</v>
      </c>
      <c r="B201" s="19" t="s">
        <v>16</v>
      </c>
      <c r="C201" s="20">
        <v>701295</v>
      </c>
      <c r="D201" s="23" t="s">
        <v>415</v>
      </c>
      <c r="E201" s="22">
        <v>35</v>
      </c>
      <c r="F201" s="22">
        <v>25</v>
      </c>
      <c r="G201" s="22">
        <v>10</v>
      </c>
      <c r="H201" s="5">
        <f t="shared" si="48"/>
        <v>2380000</v>
      </c>
      <c r="I201" s="5">
        <f t="shared" si="49"/>
        <v>1126000</v>
      </c>
      <c r="J201" s="5">
        <f t="shared" si="50"/>
        <v>3506000</v>
      </c>
      <c r="K201" s="6">
        <f t="shared" si="51"/>
        <v>5400000</v>
      </c>
      <c r="L201" s="6">
        <f t="shared" si="52"/>
        <v>2770000</v>
      </c>
      <c r="M201" s="6">
        <f t="shared" si="53"/>
        <v>8170000</v>
      </c>
      <c r="N201" s="7">
        <f t="shared" si="54"/>
        <v>4050000</v>
      </c>
      <c r="O201" s="7">
        <f t="shared" si="55"/>
        <v>2856000</v>
      </c>
      <c r="P201" s="7">
        <f t="shared" si="56"/>
        <v>6906000</v>
      </c>
      <c r="Q201" s="8">
        <f t="shared" si="57"/>
        <v>3775000</v>
      </c>
      <c r="R201" s="8">
        <f t="shared" si="58"/>
        <v>1790000</v>
      </c>
      <c r="S201" s="9">
        <f t="shared" si="59"/>
        <v>5565000</v>
      </c>
      <c r="T201" s="10">
        <f t="shared" si="60"/>
        <v>1051800</v>
      </c>
      <c r="U201" s="11">
        <f t="shared" si="61"/>
        <v>5715800</v>
      </c>
      <c r="V201" s="12">
        <f t="shared" si="62"/>
        <v>4451800</v>
      </c>
      <c r="W201" s="9">
        <f t="shared" si="63"/>
        <v>3110800</v>
      </c>
    </row>
    <row r="202" spans="1:23" ht="87" x14ac:dyDescent="0.3">
      <c r="A202" s="18" t="s">
        <v>416</v>
      </c>
      <c r="B202" s="19" t="s">
        <v>16</v>
      </c>
      <c r="C202" s="20">
        <v>701300</v>
      </c>
      <c r="D202" s="23" t="s">
        <v>417</v>
      </c>
      <c r="E202" s="22">
        <v>45</v>
      </c>
      <c r="F202" s="22">
        <v>30</v>
      </c>
      <c r="G202" s="22">
        <v>15</v>
      </c>
      <c r="H202" s="5">
        <f t="shared" si="48"/>
        <v>2856000</v>
      </c>
      <c r="I202" s="5">
        <f t="shared" si="49"/>
        <v>1689000</v>
      </c>
      <c r="J202" s="5">
        <f t="shared" si="50"/>
        <v>4545000</v>
      </c>
      <c r="K202" s="6">
        <f t="shared" si="51"/>
        <v>6480000</v>
      </c>
      <c r="L202" s="6">
        <f t="shared" si="52"/>
        <v>4155000</v>
      </c>
      <c r="M202" s="6">
        <f t="shared" si="53"/>
        <v>10635000</v>
      </c>
      <c r="N202" s="7">
        <f t="shared" si="54"/>
        <v>4860000</v>
      </c>
      <c r="O202" s="7">
        <f t="shared" si="55"/>
        <v>4284000</v>
      </c>
      <c r="P202" s="7">
        <f t="shared" si="56"/>
        <v>9144000</v>
      </c>
      <c r="Q202" s="8">
        <f t="shared" si="57"/>
        <v>4530000</v>
      </c>
      <c r="R202" s="8">
        <f t="shared" si="58"/>
        <v>2685000</v>
      </c>
      <c r="S202" s="9">
        <f t="shared" si="59"/>
        <v>7215000</v>
      </c>
      <c r="T202" s="10">
        <f t="shared" si="60"/>
        <v>1363500</v>
      </c>
      <c r="U202" s="11">
        <f t="shared" si="61"/>
        <v>7453500</v>
      </c>
      <c r="V202" s="12">
        <f t="shared" si="62"/>
        <v>5962500</v>
      </c>
      <c r="W202" s="9">
        <f t="shared" si="63"/>
        <v>4033500</v>
      </c>
    </row>
    <row r="203" spans="1:23" ht="139.19999999999999" x14ac:dyDescent="0.3">
      <c r="A203" s="18" t="s">
        <v>418</v>
      </c>
      <c r="B203" s="19" t="s">
        <v>16</v>
      </c>
      <c r="C203" s="20">
        <v>701310</v>
      </c>
      <c r="D203" s="23" t="s">
        <v>419</v>
      </c>
      <c r="E203" s="22">
        <v>70</v>
      </c>
      <c r="F203" s="22">
        <v>47</v>
      </c>
      <c r="G203" s="22">
        <v>23</v>
      </c>
      <c r="H203" s="5">
        <f t="shared" si="48"/>
        <v>4474400</v>
      </c>
      <c r="I203" s="5">
        <f t="shared" si="49"/>
        <v>2589800</v>
      </c>
      <c r="J203" s="5">
        <f t="shared" si="50"/>
        <v>7064200</v>
      </c>
      <c r="K203" s="6">
        <f t="shared" si="51"/>
        <v>10152000</v>
      </c>
      <c r="L203" s="6">
        <f t="shared" si="52"/>
        <v>6371000</v>
      </c>
      <c r="M203" s="6">
        <f t="shared" si="53"/>
        <v>16523000</v>
      </c>
      <c r="N203" s="7">
        <f t="shared" si="54"/>
        <v>7614000</v>
      </c>
      <c r="O203" s="7">
        <f t="shared" si="55"/>
        <v>6568800</v>
      </c>
      <c r="P203" s="7">
        <f t="shared" si="56"/>
        <v>14182800</v>
      </c>
      <c r="Q203" s="8">
        <f t="shared" si="57"/>
        <v>7097000</v>
      </c>
      <c r="R203" s="8">
        <f t="shared" si="58"/>
        <v>4117000</v>
      </c>
      <c r="S203" s="9">
        <f t="shared" si="59"/>
        <v>11214000</v>
      </c>
      <c r="T203" s="10">
        <f t="shared" si="60"/>
        <v>2119260</v>
      </c>
      <c r="U203" s="11">
        <f t="shared" si="61"/>
        <v>11578060</v>
      </c>
      <c r="V203" s="12">
        <f t="shared" si="62"/>
        <v>9237860</v>
      </c>
      <c r="W203" s="9">
        <f t="shared" si="63"/>
        <v>6269060</v>
      </c>
    </row>
    <row r="204" spans="1:23" ht="104.4" x14ac:dyDescent="0.3">
      <c r="A204" s="18" t="s">
        <v>420</v>
      </c>
      <c r="B204" s="19" t="s">
        <v>16</v>
      </c>
      <c r="C204" s="20">
        <v>701315</v>
      </c>
      <c r="D204" s="23" t="s">
        <v>421</v>
      </c>
      <c r="E204" s="22">
        <v>30</v>
      </c>
      <c r="F204" s="22">
        <v>20</v>
      </c>
      <c r="G204" s="22">
        <v>10</v>
      </c>
      <c r="H204" s="5">
        <f t="shared" si="48"/>
        <v>1904000</v>
      </c>
      <c r="I204" s="5">
        <f t="shared" si="49"/>
        <v>1126000</v>
      </c>
      <c r="J204" s="5">
        <f t="shared" si="50"/>
        <v>3030000</v>
      </c>
      <c r="K204" s="6">
        <f t="shared" si="51"/>
        <v>4320000</v>
      </c>
      <c r="L204" s="6">
        <f t="shared" si="52"/>
        <v>2770000</v>
      </c>
      <c r="M204" s="6">
        <f t="shared" si="53"/>
        <v>7090000</v>
      </c>
      <c r="N204" s="7">
        <f t="shared" si="54"/>
        <v>3240000</v>
      </c>
      <c r="O204" s="7">
        <f t="shared" si="55"/>
        <v>2856000</v>
      </c>
      <c r="P204" s="7">
        <f t="shared" si="56"/>
        <v>6096000</v>
      </c>
      <c r="Q204" s="8">
        <f t="shared" si="57"/>
        <v>3020000</v>
      </c>
      <c r="R204" s="8">
        <f t="shared" si="58"/>
        <v>1790000</v>
      </c>
      <c r="S204" s="9">
        <f t="shared" si="59"/>
        <v>4810000</v>
      </c>
      <c r="T204" s="10">
        <f t="shared" si="60"/>
        <v>909000</v>
      </c>
      <c r="U204" s="11">
        <f t="shared" si="61"/>
        <v>4969000</v>
      </c>
      <c r="V204" s="12">
        <f t="shared" si="62"/>
        <v>3975000</v>
      </c>
      <c r="W204" s="9">
        <f t="shared" si="63"/>
        <v>2689000</v>
      </c>
    </row>
    <row r="205" spans="1:23" ht="52.2" x14ac:dyDescent="0.3">
      <c r="A205" s="18" t="s">
        <v>422</v>
      </c>
      <c r="B205" s="19" t="s">
        <v>16</v>
      </c>
      <c r="C205" s="20">
        <v>701320</v>
      </c>
      <c r="D205" s="23" t="s">
        <v>423</v>
      </c>
      <c r="E205" s="22">
        <v>70</v>
      </c>
      <c r="F205" s="22">
        <v>47</v>
      </c>
      <c r="G205" s="22">
        <v>23</v>
      </c>
      <c r="H205" s="5">
        <f t="shared" si="48"/>
        <v>4474400</v>
      </c>
      <c r="I205" s="5">
        <f t="shared" si="49"/>
        <v>2589800</v>
      </c>
      <c r="J205" s="5">
        <f t="shared" si="50"/>
        <v>7064200</v>
      </c>
      <c r="K205" s="6">
        <f t="shared" si="51"/>
        <v>10152000</v>
      </c>
      <c r="L205" s="6">
        <f t="shared" si="52"/>
        <v>6371000</v>
      </c>
      <c r="M205" s="6">
        <f t="shared" si="53"/>
        <v>16523000</v>
      </c>
      <c r="N205" s="7">
        <f t="shared" si="54"/>
        <v>7614000</v>
      </c>
      <c r="O205" s="7">
        <f t="shared" si="55"/>
        <v>6568800</v>
      </c>
      <c r="P205" s="7">
        <f t="shared" si="56"/>
        <v>14182800</v>
      </c>
      <c r="Q205" s="8">
        <f t="shared" si="57"/>
        <v>7097000</v>
      </c>
      <c r="R205" s="8">
        <f t="shared" si="58"/>
        <v>4117000</v>
      </c>
      <c r="S205" s="9">
        <f t="shared" si="59"/>
        <v>11214000</v>
      </c>
      <c r="T205" s="10">
        <f t="shared" si="60"/>
        <v>2119260</v>
      </c>
      <c r="U205" s="11">
        <f t="shared" si="61"/>
        <v>11578060</v>
      </c>
      <c r="V205" s="12">
        <f t="shared" si="62"/>
        <v>9237860</v>
      </c>
      <c r="W205" s="9">
        <f t="shared" si="63"/>
        <v>6269060</v>
      </c>
    </row>
    <row r="206" spans="1:23" ht="52.2" x14ac:dyDescent="0.3">
      <c r="A206" s="18" t="s">
        <v>424</v>
      </c>
      <c r="B206" s="19" t="s">
        <v>16</v>
      </c>
      <c r="C206" s="20">
        <v>701325</v>
      </c>
      <c r="D206" s="23" t="s">
        <v>425</v>
      </c>
      <c r="E206" s="22">
        <v>50</v>
      </c>
      <c r="F206" s="22">
        <v>35</v>
      </c>
      <c r="G206" s="22">
        <v>15</v>
      </c>
      <c r="H206" s="5">
        <f t="shared" si="48"/>
        <v>3332000</v>
      </c>
      <c r="I206" s="5">
        <f t="shared" si="49"/>
        <v>1689000</v>
      </c>
      <c r="J206" s="5">
        <f t="shared" si="50"/>
        <v>5021000</v>
      </c>
      <c r="K206" s="6">
        <f t="shared" si="51"/>
        <v>7560000</v>
      </c>
      <c r="L206" s="6">
        <f t="shared" si="52"/>
        <v>4155000</v>
      </c>
      <c r="M206" s="6">
        <f t="shared" si="53"/>
        <v>11715000</v>
      </c>
      <c r="N206" s="7">
        <f t="shared" si="54"/>
        <v>5670000</v>
      </c>
      <c r="O206" s="7">
        <f t="shared" si="55"/>
        <v>4284000</v>
      </c>
      <c r="P206" s="7">
        <f t="shared" si="56"/>
        <v>9954000</v>
      </c>
      <c r="Q206" s="8">
        <f t="shared" si="57"/>
        <v>5285000</v>
      </c>
      <c r="R206" s="8">
        <f t="shared" si="58"/>
        <v>2685000</v>
      </c>
      <c r="S206" s="9">
        <f t="shared" si="59"/>
        <v>7970000</v>
      </c>
      <c r="T206" s="10">
        <f t="shared" si="60"/>
        <v>1506300</v>
      </c>
      <c r="U206" s="11">
        <f t="shared" si="61"/>
        <v>8200300</v>
      </c>
      <c r="V206" s="12">
        <f t="shared" si="62"/>
        <v>6439300</v>
      </c>
      <c r="W206" s="9">
        <f t="shared" si="63"/>
        <v>4455300</v>
      </c>
    </row>
    <row r="207" spans="1:23" ht="87" x14ac:dyDescent="0.3">
      <c r="A207" s="18" t="s">
        <v>426</v>
      </c>
      <c r="B207" s="19" t="s">
        <v>16</v>
      </c>
      <c r="C207" s="20">
        <v>701330</v>
      </c>
      <c r="D207" s="23" t="s">
        <v>427</v>
      </c>
      <c r="E207" s="22">
        <v>60</v>
      </c>
      <c r="F207" s="22">
        <v>40</v>
      </c>
      <c r="G207" s="22">
        <v>20</v>
      </c>
      <c r="H207" s="5">
        <f t="shared" si="48"/>
        <v>3808000</v>
      </c>
      <c r="I207" s="5">
        <f t="shared" si="49"/>
        <v>2252000</v>
      </c>
      <c r="J207" s="5">
        <f t="shared" si="50"/>
        <v>6060000</v>
      </c>
      <c r="K207" s="6">
        <f t="shared" si="51"/>
        <v>8640000</v>
      </c>
      <c r="L207" s="6">
        <f t="shared" si="52"/>
        <v>5540000</v>
      </c>
      <c r="M207" s="6">
        <f t="shared" si="53"/>
        <v>14180000</v>
      </c>
      <c r="N207" s="7">
        <f t="shared" si="54"/>
        <v>6480000</v>
      </c>
      <c r="O207" s="7">
        <f t="shared" si="55"/>
        <v>5712000</v>
      </c>
      <c r="P207" s="7">
        <f t="shared" si="56"/>
        <v>12192000</v>
      </c>
      <c r="Q207" s="8">
        <f t="shared" si="57"/>
        <v>6040000</v>
      </c>
      <c r="R207" s="8">
        <f t="shared" si="58"/>
        <v>3580000</v>
      </c>
      <c r="S207" s="9">
        <f t="shared" si="59"/>
        <v>9620000</v>
      </c>
      <c r="T207" s="10">
        <f t="shared" si="60"/>
        <v>1818000</v>
      </c>
      <c r="U207" s="11">
        <f t="shared" si="61"/>
        <v>9938000</v>
      </c>
      <c r="V207" s="12">
        <f t="shared" si="62"/>
        <v>7950000</v>
      </c>
      <c r="W207" s="9">
        <f t="shared" si="63"/>
        <v>5378000</v>
      </c>
    </row>
    <row r="208" spans="1:23" ht="87" x14ac:dyDescent="0.3">
      <c r="A208" s="18" t="s">
        <v>428</v>
      </c>
      <c r="B208" s="19" t="s">
        <v>16</v>
      </c>
      <c r="C208" s="20">
        <v>701335</v>
      </c>
      <c r="D208" s="23" t="s">
        <v>429</v>
      </c>
      <c r="E208" s="22">
        <v>80</v>
      </c>
      <c r="F208" s="22">
        <v>53</v>
      </c>
      <c r="G208" s="22">
        <v>27</v>
      </c>
      <c r="H208" s="5">
        <f t="shared" si="48"/>
        <v>5045600</v>
      </c>
      <c r="I208" s="5">
        <f t="shared" si="49"/>
        <v>3040200</v>
      </c>
      <c r="J208" s="5">
        <f t="shared" si="50"/>
        <v>8085800</v>
      </c>
      <c r="K208" s="6">
        <f t="shared" si="51"/>
        <v>11448000</v>
      </c>
      <c r="L208" s="6">
        <f t="shared" si="52"/>
        <v>7479000</v>
      </c>
      <c r="M208" s="6">
        <f t="shared" si="53"/>
        <v>18927000</v>
      </c>
      <c r="N208" s="7">
        <f t="shared" si="54"/>
        <v>8586000</v>
      </c>
      <c r="O208" s="7">
        <f t="shared" si="55"/>
        <v>7711200</v>
      </c>
      <c r="P208" s="7">
        <f t="shared" si="56"/>
        <v>16297200</v>
      </c>
      <c r="Q208" s="8">
        <f t="shared" si="57"/>
        <v>8003000</v>
      </c>
      <c r="R208" s="8">
        <f t="shared" si="58"/>
        <v>4833000</v>
      </c>
      <c r="S208" s="9">
        <f t="shared" si="59"/>
        <v>12836000</v>
      </c>
      <c r="T208" s="10">
        <f t="shared" si="60"/>
        <v>2425740</v>
      </c>
      <c r="U208" s="11">
        <f t="shared" si="61"/>
        <v>13266940</v>
      </c>
      <c r="V208" s="12">
        <f t="shared" si="62"/>
        <v>10637140</v>
      </c>
      <c r="W208" s="9">
        <f t="shared" si="63"/>
        <v>7175940</v>
      </c>
    </row>
    <row r="209" spans="1:23" ht="87" x14ac:dyDescent="0.3">
      <c r="A209" s="18" t="s">
        <v>430</v>
      </c>
      <c r="B209" s="19" t="s">
        <v>16</v>
      </c>
      <c r="C209" s="20">
        <v>701340</v>
      </c>
      <c r="D209" s="23" t="s">
        <v>431</v>
      </c>
      <c r="E209" s="22">
        <v>75</v>
      </c>
      <c r="F209" s="22">
        <v>50</v>
      </c>
      <c r="G209" s="22">
        <v>25</v>
      </c>
      <c r="H209" s="5">
        <f t="shared" si="48"/>
        <v>4760000</v>
      </c>
      <c r="I209" s="5">
        <f t="shared" si="49"/>
        <v>2815000</v>
      </c>
      <c r="J209" s="5">
        <f t="shared" si="50"/>
        <v>7575000</v>
      </c>
      <c r="K209" s="6">
        <f t="shared" si="51"/>
        <v>10800000</v>
      </c>
      <c r="L209" s="6">
        <f t="shared" si="52"/>
        <v>6925000</v>
      </c>
      <c r="M209" s="6">
        <f t="shared" si="53"/>
        <v>17725000</v>
      </c>
      <c r="N209" s="7">
        <f t="shared" si="54"/>
        <v>8100000</v>
      </c>
      <c r="O209" s="7">
        <f t="shared" si="55"/>
        <v>7140000</v>
      </c>
      <c r="P209" s="7">
        <f t="shared" si="56"/>
        <v>15240000</v>
      </c>
      <c r="Q209" s="8">
        <f t="shared" si="57"/>
        <v>7550000</v>
      </c>
      <c r="R209" s="8">
        <f t="shared" si="58"/>
        <v>4475000</v>
      </c>
      <c r="S209" s="9">
        <f t="shared" si="59"/>
        <v>12025000</v>
      </c>
      <c r="T209" s="10">
        <f t="shared" si="60"/>
        <v>2272500</v>
      </c>
      <c r="U209" s="11">
        <f t="shared" si="61"/>
        <v>12422500</v>
      </c>
      <c r="V209" s="12">
        <f t="shared" si="62"/>
        <v>9937500</v>
      </c>
      <c r="W209" s="9">
        <f t="shared" si="63"/>
        <v>6722500</v>
      </c>
    </row>
    <row r="210" spans="1:23" ht="87" x14ac:dyDescent="0.3">
      <c r="A210" s="18" t="s">
        <v>432</v>
      </c>
      <c r="B210" s="19" t="s">
        <v>16</v>
      </c>
      <c r="C210" s="20">
        <v>701345</v>
      </c>
      <c r="D210" s="23" t="s">
        <v>433</v>
      </c>
      <c r="E210" s="22">
        <v>100</v>
      </c>
      <c r="F210" s="22">
        <v>67</v>
      </c>
      <c r="G210" s="22">
        <v>33</v>
      </c>
      <c r="H210" s="5">
        <f t="shared" si="48"/>
        <v>6378400</v>
      </c>
      <c r="I210" s="5">
        <f t="shared" si="49"/>
        <v>3715800</v>
      </c>
      <c r="J210" s="5">
        <f t="shared" si="50"/>
        <v>10094200</v>
      </c>
      <c r="K210" s="6">
        <f t="shared" si="51"/>
        <v>14472000</v>
      </c>
      <c r="L210" s="6">
        <f t="shared" si="52"/>
        <v>9141000</v>
      </c>
      <c r="M210" s="6">
        <f t="shared" si="53"/>
        <v>23613000</v>
      </c>
      <c r="N210" s="7">
        <f t="shared" si="54"/>
        <v>10854000</v>
      </c>
      <c r="O210" s="7">
        <f t="shared" si="55"/>
        <v>9424800</v>
      </c>
      <c r="P210" s="7">
        <f t="shared" si="56"/>
        <v>20278800</v>
      </c>
      <c r="Q210" s="8">
        <f t="shared" si="57"/>
        <v>10117000</v>
      </c>
      <c r="R210" s="8">
        <f t="shared" si="58"/>
        <v>5907000</v>
      </c>
      <c r="S210" s="9">
        <f t="shared" si="59"/>
        <v>16024000</v>
      </c>
      <c r="T210" s="10">
        <f t="shared" si="60"/>
        <v>3028260</v>
      </c>
      <c r="U210" s="11">
        <f t="shared" si="61"/>
        <v>16547060</v>
      </c>
      <c r="V210" s="12">
        <f t="shared" si="62"/>
        <v>13212860</v>
      </c>
      <c r="W210" s="9">
        <f t="shared" si="63"/>
        <v>8958060</v>
      </c>
    </row>
    <row r="211" spans="1:23" ht="121.8" x14ac:dyDescent="0.3">
      <c r="A211" s="18" t="s">
        <v>434</v>
      </c>
      <c r="B211" s="19" t="s">
        <v>16</v>
      </c>
      <c r="C211" s="20">
        <v>701350</v>
      </c>
      <c r="D211" s="23" t="s">
        <v>435</v>
      </c>
      <c r="E211" s="22">
        <v>110</v>
      </c>
      <c r="F211" s="22">
        <v>73</v>
      </c>
      <c r="G211" s="22">
        <v>37</v>
      </c>
      <c r="H211" s="5">
        <f t="shared" si="48"/>
        <v>6949600</v>
      </c>
      <c r="I211" s="5">
        <f t="shared" si="49"/>
        <v>4166200</v>
      </c>
      <c r="J211" s="5">
        <f t="shared" si="50"/>
        <v>11115800</v>
      </c>
      <c r="K211" s="6">
        <f t="shared" si="51"/>
        <v>15768000</v>
      </c>
      <c r="L211" s="6">
        <f t="shared" si="52"/>
        <v>10249000</v>
      </c>
      <c r="M211" s="6">
        <f t="shared" si="53"/>
        <v>26017000</v>
      </c>
      <c r="N211" s="7">
        <f t="shared" si="54"/>
        <v>11826000</v>
      </c>
      <c r="O211" s="7">
        <f t="shared" si="55"/>
        <v>10567200</v>
      </c>
      <c r="P211" s="7">
        <f t="shared" si="56"/>
        <v>22393200</v>
      </c>
      <c r="Q211" s="8">
        <f t="shared" si="57"/>
        <v>11023000</v>
      </c>
      <c r="R211" s="8">
        <f t="shared" si="58"/>
        <v>6623000</v>
      </c>
      <c r="S211" s="9">
        <f t="shared" si="59"/>
        <v>17646000</v>
      </c>
      <c r="T211" s="10">
        <f t="shared" si="60"/>
        <v>3334740</v>
      </c>
      <c r="U211" s="11">
        <f t="shared" si="61"/>
        <v>18235940</v>
      </c>
      <c r="V211" s="12">
        <f t="shared" si="62"/>
        <v>14612140</v>
      </c>
      <c r="W211" s="9">
        <f t="shared" si="63"/>
        <v>9864940</v>
      </c>
    </row>
    <row r="212" spans="1:23" ht="261" x14ac:dyDescent="0.3">
      <c r="A212" s="18" t="s">
        <v>436</v>
      </c>
      <c r="B212" s="19" t="s">
        <v>16</v>
      </c>
      <c r="C212" s="20">
        <v>701355</v>
      </c>
      <c r="D212" s="23" t="s">
        <v>437</v>
      </c>
      <c r="E212" s="22">
        <v>180</v>
      </c>
      <c r="F212" s="22">
        <v>120</v>
      </c>
      <c r="G212" s="22">
        <v>60</v>
      </c>
      <c r="H212" s="5">
        <f t="shared" si="48"/>
        <v>11424000</v>
      </c>
      <c r="I212" s="5">
        <f t="shared" si="49"/>
        <v>6756000</v>
      </c>
      <c r="J212" s="5">
        <f t="shared" si="50"/>
        <v>18180000</v>
      </c>
      <c r="K212" s="6">
        <f t="shared" si="51"/>
        <v>25920000</v>
      </c>
      <c r="L212" s="6">
        <f t="shared" si="52"/>
        <v>16620000</v>
      </c>
      <c r="M212" s="6">
        <f t="shared" si="53"/>
        <v>42540000</v>
      </c>
      <c r="N212" s="7">
        <f t="shared" si="54"/>
        <v>19440000</v>
      </c>
      <c r="O212" s="7">
        <f t="shared" si="55"/>
        <v>17136000</v>
      </c>
      <c r="P212" s="7">
        <f t="shared" si="56"/>
        <v>36576000</v>
      </c>
      <c r="Q212" s="8">
        <f t="shared" si="57"/>
        <v>18120000</v>
      </c>
      <c r="R212" s="8">
        <f t="shared" si="58"/>
        <v>10740000</v>
      </c>
      <c r="S212" s="9">
        <f t="shared" si="59"/>
        <v>28860000</v>
      </c>
      <c r="T212" s="10">
        <f t="shared" si="60"/>
        <v>5454000</v>
      </c>
      <c r="U212" s="11">
        <f t="shared" si="61"/>
        <v>29814000</v>
      </c>
      <c r="V212" s="12">
        <f t="shared" si="62"/>
        <v>23850000</v>
      </c>
      <c r="W212" s="9">
        <f t="shared" si="63"/>
        <v>16134000</v>
      </c>
    </row>
    <row r="213" spans="1:23" ht="69.599999999999994" x14ac:dyDescent="0.3">
      <c r="A213" s="18" t="s">
        <v>438</v>
      </c>
      <c r="B213" s="19" t="s">
        <v>16</v>
      </c>
      <c r="C213" s="20">
        <v>701360</v>
      </c>
      <c r="D213" s="23" t="s">
        <v>439</v>
      </c>
      <c r="E213" s="22">
        <v>55</v>
      </c>
      <c r="F213" s="22">
        <v>38</v>
      </c>
      <c r="G213" s="22">
        <v>17</v>
      </c>
      <c r="H213" s="5">
        <f t="shared" si="48"/>
        <v>3617600</v>
      </c>
      <c r="I213" s="5">
        <f t="shared" si="49"/>
        <v>1914200</v>
      </c>
      <c r="J213" s="5">
        <f t="shared" si="50"/>
        <v>5531800</v>
      </c>
      <c r="K213" s="6">
        <f t="shared" si="51"/>
        <v>8208000</v>
      </c>
      <c r="L213" s="6">
        <f t="shared" si="52"/>
        <v>4709000</v>
      </c>
      <c r="M213" s="6">
        <f t="shared" si="53"/>
        <v>12917000</v>
      </c>
      <c r="N213" s="7">
        <f t="shared" si="54"/>
        <v>6156000</v>
      </c>
      <c r="O213" s="7">
        <f t="shared" si="55"/>
        <v>4855200</v>
      </c>
      <c r="P213" s="7">
        <f t="shared" si="56"/>
        <v>11011200</v>
      </c>
      <c r="Q213" s="8">
        <f t="shared" si="57"/>
        <v>5738000</v>
      </c>
      <c r="R213" s="8">
        <f t="shared" si="58"/>
        <v>3043000</v>
      </c>
      <c r="S213" s="9">
        <f t="shared" si="59"/>
        <v>8781000</v>
      </c>
      <c r="T213" s="10">
        <f t="shared" si="60"/>
        <v>1659540</v>
      </c>
      <c r="U213" s="11">
        <f t="shared" si="61"/>
        <v>9044740</v>
      </c>
      <c r="V213" s="12">
        <f t="shared" si="62"/>
        <v>7138940</v>
      </c>
      <c r="W213" s="9">
        <f t="shared" si="63"/>
        <v>4908740</v>
      </c>
    </row>
    <row r="214" spans="1:23" ht="69.599999999999994" x14ac:dyDescent="0.3">
      <c r="A214" s="18" t="s">
        <v>440</v>
      </c>
      <c r="B214" s="19" t="s">
        <v>16</v>
      </c>
      <c r="C214" s="20">
        <v>701365</v>
      </c>
      <c r="D214" s="23" t="s">
        <v>441</v>
      </c>
      <c r="E214" s="22">
        <v>75</v>
      </c>
      <c r="F214" s="22">
        <v>50</v>
      </c>
      <c r="G214" s="22">
        <v>25</v>
      </c>
      <c r="H214" s="5">
        <f t="shared" si="48"/>
        <v>4760000</v>
      </c>
      <c r="I214" s="5">
        <f t="shared" si="49"/>
        <v>2815000</v>
      </c>
      <c r="J214" s="5">
        <f t="shared" si="50"/>
        <v>7575000</v>
      </c>
      <c r="K214" s="6">
        <f t="shared" si="51"/>
        <v>10800000</v>
      </c>
      <c r="L214" s="6">
        <f t="shared" si="52"/>
        <v>6925000</v>
      </c>
      <c r="M214" s="6">
        <f t="shared" si="53"/>
        <v>17725000</v>
      </c>
      <c r="N214" s="7">
        <f t="shared" si="54"/>
        <v>8100000</v>
      </c>
      <c r="O214" s="7">
        <f t="shared" si="55"/>
        <v>7140000</v>
      </c>
      <c r="P214" s="7">
        <f t="shared" si="56"/>
        <v>15240000</v>
      </c>
      <c r="Q214" s="8">
        <f t="shared" si="57"/>
        <v>7550000</v>
      </c>
      <c r="R214" s="8">
        <f t="shared" si="58"/>
        <v>4475000</v>
      </c>
      <c r="S214" s="9">
        <f t="shared" si="59"/>
        <v>12025000</v>
      </c>
      <c r="T214" s="10">
        <f t="shared" si="60"/>
        <v>2272500</v>
      </c>
      <c r="U214" s="11">
        <f t="shared" si="61"/>
        <v>12422500</v>
      </c>
      <c r="V214" s="12">
        <f t="shared" si="62"/>
        <v>9937500</v>
      </c>
      <c r="W214" s="9">
        <f t="shared" si="63"/>
        <v>6722500</v>
      </c>
    </row>
    <row r="215" spans="1:23" ht="104.4" x14ac:dyDescent="0.3">
      <c r="A215" s="18" t="s">
        <v>442</v>
      </c>
      <c r="B215" s="19" t="s">
        <v>16</v>
      </c>
      <c r="C215" s="20">
        <v>701370</v>
      </c>
      <c r="D215" s="23" t="s">
        <v>443</v>
      </c>
      <c r="E215" s="22">
        <v>40</v>
      </c>
      <c r="F215" s="22">
        <v>27</v>
      </c>
      <c r="G215" s="22">
        <v>13</v>
      </c>
      <c r="H215" s="5">
        <f t="shared" si="48"/>
        <v>2570400</v>
      </c>
      <c r="I215" s="5">
        <f t="shared" si="49"/>
        <v>1463800</v>
      </c>
      <c r="J215" s="5">
        <f t="shared" si="50"/>
        <v>4034200</v>
      </c>
      <c r="K215" s="6">
        <f t="shared" si="51"/>
        <v>5832000</v>
      </c>
      <c r="L215" s="6">
        <f t="shared" si="52"/>
        <v>3601000</v>
      </c>
      <c r="M215" s="6">
        <f t="shared" si="53"/>
        <v>9433000</v>
      </c>
      <c r="N215" s="7">
        <f t="shared" si="54"/>
        <v>4374000</v>
      </c>
      <c r="O215" s="7">
        <f t="shared" si="55"/>
        <v>3712800</v>
      </c>
      <c r="P215" s="7">
        <f t="shared" si="56"/>
        <v>8086800</v>
      </c>
      <c r="Q215" s="8">
        <f t="shared" si="57"/>
        <v>4077000</v>
      </c>
      <c r="R215" s="8">
        <f t="shared" si="58"/>
        <v>2327000</v>
      </c>
      <c r="S215" s="9">
        <f t="shared" si="59"/>
        <v>6404000</v>
      </c>
      <c r="T215" s="10">
        <f t="shared" si="60"/>
        <v>1210260</v>
      </c>
      <c r="U215" s="11">
        <f t="shared" si="61"/>
        <v>6609060</v>
      </c>
      <c r="V215" s="12">
        <f t="shared" si="62"/>
        <v>5262860</v>
      </c>
      <c r="W215" s="9">
        <f t="shared" si="63"/>
        <v>3580060</v>
      </c>
    </row>
    <row r="216" spans="1:23" ht="104.4" x14ac:dyDescent="0.3">
      <c r="A216" s="18" t="s">
        <v>444</v>
      </c>
      <c r="B216" s="19" t="s">
        <v>16</v>
      </c>
      <c r="C216" s="20">
        <v>701375</v>
      </c>
      <c r="D216" s="23" t="s">
        <v>445</v>
      </c>
      <c r="E216" s="22">
        <v>60</v>
      </c>
      <c r="F216" s="22">
        <v>40</v>
      </c>
      <c r="G216" s="22">
        <v>20</v>
      </c>
      <c r="H216" s="5">
        <f t="shared" si="48"/>
        <v>3808000</v>
      </c>
      <c r="I216" s="5">
        <f t="shared" si="49"/>
        <v>2252000</v>
      </c>
      <c r="J216" s="5">
        <f t="shared" si="50"/>
        <v>6060000</v>
      </c>
      <c r="K216" s="6">
        <f t="shared" si="51"/>
        <v>8640000</v>
      </c>
      <c r="L216" s="6">
        <f t="shared" si="52"/>
        <v>5540000</v>
      </c>
      <c r="M216" s="6">
        <f t="shared" si="53"/>
        <v>14180000</v>
      </c>
      <c r="N216" s="7">
        <f t="shared" si="54"/>
        <v>6480000</v>
      </c>
      <c r="O216" s="7">
        <f t="shared" si="55"/>
        <v>5712000</v>
      </c>
      <c r="P216" s="7">
        <f t="shared" si="56"/>
        <v>12192000</v>
      </c>
      <c r="Q216" s="8">
        <f t="shared" si="57"/>
        <v>6040000</v>
      </c>
      <c r="R216" s="8">
        <f t="shared" si="58"/>
        <v>3580000</v>
      </c>
      <c r="S216" s="9">
        <f t="shared" si="59"/>
        <v>9620000</v>
      </c>
      <c r="T216" s="10">
        <f t="shared" si="60"/>
        <v>1818000</v>
      </c>
      <c r="U216" s="11">
        <f t="shared" si="61"/>
        <v>9938000</v>
      </c>
      <c r="V216" s="12">
        <f t="shared" si="62"/>
        <v>7950000</v>
      </c>
      <c r="W216" s="9">
        <f t="shared" si="63"/>
        <v>5378000</v>
      </c>
    </row>
    <row r="217" spans="1:23" ht="52.2" x14ac:dyDescent="0.3">
      <c r="A217" s="18" t="s">
        <v>446</v>
      </c>
      <c r="B217" s="30" t="s">
        <v>16</v>
      </c>
      <c r="C217" s="25">
        <v>701500</v>
      </c>
      <c r="D217" s="26" t="s">
        <v>447</v>
      </c>
      <c r="E217" s="27">
        <v>2.4</v>
      </c>
      <c r="F217" s="22">
        <v>1.6</v>
      </c>
      <c r="G217" s="22">
        <v>0.8</v>
      </c>
      <c r="H217" s="5">
        <f t="shared" si="48"/>
        <v>152320</v>
      </c>
      <c r="I217" s="5">
        <f t="shared" si="49"/>
        <v>90080</v>
      </c>
      <c r="J217" s="5">
        <f t="shared" si="50"/>
        <v>242400</v>
      </c>
      <c r="K217" s="6">
        <f t="shared" si="51"/>
        <v>345600</v>
      </c>
      <c r="L217" s="6">
        <f t="shared" si="52"/>
        <v>221600</v>
      </c>
      <c r="M217" s="6">
        <f t="shared" si="53"/>
        <v>567200</v>
      </c>
      <c r="N217" s="7">
        <f t="shared" si="54"/>
        <v>259200</v>
      </c>
      <c r="O217" s="7">
        <f t="shared" si="55"/>
        <v>228480</v>
      </c>
      <c r="P217" s="7">
        <f t="shared" si="56"/>
        <v>487680</v>
      </c>
      <c r="Q217" s="8">
        <f t="shared" si="57"/>
        <v>241600</v>
      </c>
      <c r="R217" s="8">
        <f t="shared" si="58"/>
        <v>143200</v>
      </c>
      <c r="S217" s="9">
        <f t="shared" si="59"/>
        <v>384800</v>
      </c>
      <c r="T217" s="10">
        <f t="shared" si="60"/>
        <v>72720</v>
      </c>
      <c r="U217" s="11">
        <f t="shared" si="61"/>
        <v>397520</v>
      </c>
      <c r="V217" s="12">
        <f t="shared" si="62"/>
        <v>318000</v>
      </c>
      <c r="W217" s="9">
        <f t="shared" si="63"/>
        <v>215120</v>
      </c>
    </row>
    <row r="218" spans="1:23" ht="87" x14ac:dyDescent="0.3">
      <c r="A218" s="18" t="s">
        <v>448</v>
      </c>
      <c r="B218" s="30" t="s">
        <v>16</v>
      </c>
      <c r="C218" s="25">
        <v>701505</v>
      </c>
      <c r="D218" s="26" t="s">
        <v>449</v>
      </c>
      <c r="E218" s="27">
        <v>2</v>
      </c>
      <c r="F218" s="22">
        <v>1.3</v>
      </c>
      <c r="G218" s="22">
        <v>0.7</v>
      </c>
      <c r="H218" s="5">
        <f t="shared" si="48"/>
        <v>123760</v>
      </c>
      <c r="I218" s="5">
        <f t="shared" si="49"/>
        <v>78820</v>
      </c>
      <c r="J218" s="5">
        <f t="shared" si="50"/>
        <v>202580</v>
      </c>
      <c r="K218" s="6">
        <f t="shared" si="51"/>
        <v>280800</v>
      </c>
      <c r="L218" s="6">
        <f t="shared" si="52"/>
        <v>193900</v>
      </c>
      <c r="M218" s="6">
        <f t="shared" si="53"/>
        <v>474700</v>
      </c>
      <c r="N218" s="7">
        <f t="shared" si="54"/>
        <v>210600</v>
      </c>
      <c r="O218" s="7">
        <f t="shared" si="55"/>
        <v>199920</v>
      </c>
      <c r="P218" s="7">
        <f t="shared" si="56"/>
        <v>410520</v>
      </c>
      <c r="Q218" s="8">
        <f t="shared" si="57"/>
        <v>196300</v>
      </c>
      <c r="R218" s="8">
        <f t="shared" si="58"/>
        <v>125299.99999999999</v>
      </c>
      <c r="S218" s="9">
        <f t="shared" si="59"/>
        <v>321600</v>
      </c>
      <c r="T218" s="10">
        <f t="shared" si="60"/>
        <v>60774</v>
      </c>
      <c r="U218" s="11">
        <f t="shared" si="61"/>
        <v>332894</v>
      </c>
      <c r="V218" s="12">
        <f t="shared" si="62"/>
        <v>268714</v>
      </c>
      <c r="W218" s="9">
        <f t="shared" si="63"/>
        <v>179794</v>
      </c>
    </row>
    <row r="219" spans="1:23" ht="69.599999999999994" x14ac:dyDescent="0.3">
      <c r="A219" s="18" t="s">
        <v>450</v>
      </c>
      <c r="B219" s="30" t="s">
        <v>16</v>
      </c>
      <c r="C219" s="25">
        <v>701510</v>
      </c>
      <c r="D219" s="26" t="s">
        <v>451</v>
      </c>
      <c r="E219" s="27">
        <v>2</v>
      </c>
      <c r="F219" s="22">
        <v>1.3</v>
      </c>
      <c r="G219" s="22">
        <v>0.7</v>
      </c>
      <c r="H219" s="5">
        <f t="shared" si="48"/>
        <v>123760</v>
      </c>
      <c r="I219" s="5">
        <f t="shared" si="49"/>
        <v>78820</v>
      </c>
      <c r="J219" s="5">
        <f t="shared" si="50"/>
        <v>202580</v>
      </c>
      <c r="K219" s="6">
        <f t="shared" si="51"/>
        <v>280800</v>
      </c>
      <c r="L219" s="6">
        <f t="shared" si="52"/>
        <v>193900</v>
      </c>
      <c r="M219" s="6">
        <f t="shared" si="53"/>
        <v>474700</v>
      </c>
      <c r="N219" s="7">
        <f t="shared" si="54"/>
        <v>210600</v>
      </c>
      <c r="O219" s="7">
        <f t="shared" si="55"/>
        <v>199920</v>
      </c>
      <c r="P219" s="7">
        <f t="shared" si="56"/>
        <v>410520</v>
      </c>
      <c r="Q219" s="8">
        <f t="shared" si="57"/>
        <v>196300</v>
      </c>
      <c r="R219" s="8">
        <f t="shared" si="58"/>
        <v>125299.99999999999</v>
      </c>
      <c r="S219" s="9">
        <f t="shared" si="59"/>
        <v>321600</v>
      </c>
      <c r="T219" s="10">
        <f t="shared" si="60"/>
        <v>60774</v>
      </c>
      <c r="U219" s="11">
        <f t="shared" si="61"/>
        <v>332894</v>
      </c>
      <c r="V219" s="12">
        <f t="shared" si="62"/>
        <v>268714</v>
      </c>
      <c r="W219" s="9">
        <f t="shared" si="63"/>
        <v>179794</v>
      </c>
    </row>
    <row r="220" spans="1:23" ht="104.4" x14ac:dyDescent="0.3">
      <c r="A220" s="18" t="s">
        <v>452</v>
      </c>
      <c r="B220" s="30" t="s">
        <v>16</v>
      </c>
      <c r="C220" s="25">
        <v>701515</v>
      </c>
      <c r="D220" s="26" t="s">
        <v>453</v>
      </c>
      <c r="E220" s="27">
        <v>2.5</v>
      </c>
      <c r="F220" s="22">
        <v>1.7</v>
      </c>
      <c r="G220" s="22">
        <v>0.8</v>
      </c>
      <c r="H220" s="5">
        <f t="shared" si="48"/>
        <v>161840</v>
      </c>
      <c r="I220" s="5">
        <f t="shared" si="49"/>
        <v>90080</v>
      </c>
      <c r="J220" s="5">
        <f t="shared" si="50"/>
        <v>251920</v>
      </c>
      <c r="K220" s="6">
        <f t="shared" si="51"/>
        <v>367200</v>
      </c>
      <c r="L220" s="6">
        <f t="shared" si="52"/>
        <v>221600</v>
      </c>
      <c r="M220" s="6">
        <f t="shared" si="53"/>
        <v>588800</v>
      </c>
      <c r="N220" s="7">
        <f t="shared" si="54"/>
        <v>275400</v>
      </c>
      <c r="O220" s="7">
        <f t="shared" si="55"/>
        <v>228480</v>
      </c>
      <c r="P220" s="7">
        <f t="shared" si="56"/>
        <v>503880</v>
      </c>
      <c r="Q220" s="8">
        <f t="shared" si="57"/>
        <v>256700</v>
      </c>
      <c r="R220" s="8">
        <f t="shared" si="58"/>
        <v>143200</v>
      </c>
      <c r="S220" s="9">
        <f t="shared" si="59"/>
        <v>399900</v>
      </c>
      <c r="T220" s="10">
        <f t="shared" si="60"/>
        <v>75576</v>
      </c>
      <c r="U220" s="11">
        <f t="shared" si="61"/>
        <v>412456</v>
      </c>
      <c r="V220" s="12">
        <f t="shared" si="62"/>
        <v>327536</v>
      </c>
      <c r="W220" s="9">
        <f t="shared" si="63"/>
        <v>223556</v>
      </c>
    </row>
    <row r="221" spans="1:23" ht="52.2" x14ac:dyDescent="0.3">
      <c r="A221" s="18" t="s">
        <v>454</v>
      </c>
      <c r="B221" s="30" t="s">
        <v>16</v>
      </c>
      <c r="C221" s="25">
        <v>701520</v>
      </c>
      <c r="D221" s="26" t="s">
        <v>455</v>
      </c>
      <c r="E221" s="27">
        <v>2.4500000000000002</v>
      </c>
      <c r="F221" s="22">
        <v>1.6</v>
      </c>
      <c r="G221" s="22">
        <v>0.85</v>
      </c>
      <c r="H221" s="5">
        <f t="shared" si="48"/>
        <v>152320</v>
      </c>
      <c r="I221" s="5">
        <f t="shared" si="49"/>
        <v>95710</v>
      </c>
      <c r="J221" s="5">
        <f t="shared" si="50"/>
        <v>248030</v>
      </c>
      <c r="K221" s="6">
        <f t="shared" si="51"/>
        <v>345600</v>
      </c>
      <c r="L221" s="6">
        <f t="shared" si="52"/>
        <v>235450</v>
      </c>
      <c r="M221" s="6">
        <f t="shared" si="53"/>
        <v>581050</v>
      </c>
      <c r="N221" s="7">
        <f t="shared" si="54"/>
        <v>259200</v>
      </c>
      <c r="O221" s="7">
        <f t="shared" si="55"/>
        <v>242760</v>
      </c>
      <c r="P221" s="7">
        <f t="shared" si="56"/>
        <v>501960</v>
      </c>
      <c r="Q221" s="8">
        <f t="shared" si="57"/>
        <v>241600</v>
      </c>
      <c r="R221" s="8">
        <f t="shared" si="58"/>
        <v>152150</v>
      </c>
      <c r="S221" s="9">
        <f t="shared" si="59"/>
        <v>393750</v>
      </c>
      <c r="T221" s="10">
        <f t="shared" si="60"/>
        <v>74409</v>
      </c>
      <c r="U221" s="11">
        <f t="shared" si="61"/>
        <v>407429</v>
      </c>
      <c r="V221" s="12">
        <f t="shared" si="62"/>
        <v>328339</v>
      </c>
      <c r="W221" s="9">
        <f t="shared" si="63"/>
        <v>220129</v>
      </c>
    </row>
    <row r="222" spans="1:23" ht="69.599999999999994" x14ac:dyDescent="0.3">
      <c r="A222" s="18" t="s">
        <v>456</v>
      </c>
      <c r="B222" s="30" t="s">
        <v>16</v>
      </c>
      <c r="C222" s="25">
        <v>701530</v>
      </c>
      <c r="D222" s="26" t="s">
        <v>457</v>
      </c>
      <c r="E222" s="27">
        <v>1.7</v>
      </c>
      <c r="F222" s="22">
        <v>1.1000000000000001</v>
      </c>
      <c r="G222" s="22">
        <v>0.6</v>
      </c>
      <c r="H222" s="5">
        <f t="shared" si="48"/>
        <v>104720.00000000001</v>
      </c>
      <c r="I222" s="5">
        <f t="shared" si="49"/>
        <v>67560</v>
      </c>
      <c r="J222" s="5">
        <f t="shared" si="50"/>
        <v>172280</v>
      </c>
      <c r="K222" s="6">
        <f t="shared" si="51"/>
        <v>237600.00000000003</v>
      </c>
      <c r="L222" s="6">
        <f t="shared" si="52"/>
        <v>166200</v>
      </c>
      <c r="M222" s="6">
        <f t="shared" si="53"/>
        <v>403800</v>
      </c>
      <c r="N222" s="7">
        <f t="shared" si="54"/>
        <v>178200</v>
      </c>
      <c r="O222" s="7">
        <f t="shared" si="55"/>
        <v>171360</v>
      </c>
      <c r="P222" s="7">
        <f t="shared" si="56"/>
        <v>349560</v>
      </c>
      <c r="Q222" s="8">
        <f t="shared" si="57"/>
        <v>166100</v>
      </c>
      <c r="R222" s="8">
        <f t="shared" si="58"/>
        <v>107400</v>
      </c>
      <c r="S222" s="9">
        <f t="shared" si="59"/>
        <v>273500</v>
      </c>
      <c r="T222" s="10">
        <f t="shared" si="60"/>
        <v>51684</v>
      </c>
      <c r="U222" s="11">
        <f t="shared" si="61"/>
        <v>283204</v>
      </c>
      <c r="V222" s="12">
        <f t="shared" si="62"/>
        <v>228964</v>
      </c>
      <c r="W222" s="9">
        <f t="shared" si="63"/>
        <v>152904</v>
      </c>
    </row>
    <row r="223" spans="1:23" ht="104.4" x14ac:dyDescent="0.3">
      <c r="A223" s="18" t="s">
        <v>458</v>
      </c>
      <c r="B223" s="30" t="s">
        <v>16</v>
      </c>
      <c r="C223" s="25">
        <v>701535</v>
      </c>
      <c r="D223" s="26" t="s">
        <v>459</v>
      </c>
      <c r="E223" s="27">
        <v>1.7</v>
      </c>
      <c r="F223" s="22">
        <v>1.1000000000000001</v>
      </c>
      <c r="G223" s="22">
        <v>0.6</v>
      </c>
      <c r="H223" s="5">
        <f t="shared" si="48"/>
        <v>104720.00000000001</v>
      </c>
      <c r="I223" s="5">
        <f t="shared" si="49"/>
        <v>67560</v>
      </c>
      <c r="J223" s="5">
        <f t="shared" si="50"/>
        <v>172280</v>
      </c>
      <c r="K223" s="6">
        <f t="shared" si="51"/>
        <v>237600.00000000003</v>
      </c>
      <c r="L223" s="6">
        <f t="shared" si="52"/>
        <v>166200</v>
      </c>
      <c r="M223" s="6">
        <f t="shared" si="53"/>
        <v>403800</v>
      </c>
      <c r="N223" s="7">
        <f t="shared" si="54"/>
        <v>178200</v>
      </c>
      <c r="O223" s="7">
        <f t="shared" si="55"/>
        <v>171360</v>
      </c>
      <c r="P223" s="7">
        <f t="shared" si="56"/>
        <v>349560</v>
      </c>
      <c r="Q223" s="8">
        <f t="shared" si="57"/>
        <v>166100</v>
      </c>
      <c r="R223" s="8">
        <f t="shared" si="58"/>
        <v>107400</v>
      </c>
      <c r="S223" s="9">
        <f t="shared" si="59"/>
        <v>273500</v>
      </c>
      <c r="T223" s="10">
        <f t="shared" si="60"/>
        <v>51684</v>
      </c>
      <c r="U223" s="11">
        <f t="shared" si="61"/>
        <v>283204</v>
      </c>
      <c r="V223" s="12">
        <f t="shared" si="62"/>
        <v>228964</v>
      </c>
      <c r="W223" s="9">
        <f t="shared" si="63"/>
        <v>152904</v>
      </c>
    </row>
    <row r="224" spans="1:23" ht="156.6" x14ac:dyDescent="0.3">
      <c r="A224" s="18" t="s">
        <v>460</v>
      </c>
      <c r="B224" s="30" t="s">
        <v>16</v>
      </c>
      <c r="C224" s="25">
        <v>701545</v>
      </c>
      <c r="D224" s="35" t="s">
        <v>461</v>
      </c>
      <c r="E224" s="27">
        <v>4.75</v>
      </c>
      <c r="F224" s="22">
        <v>3.2</v>
      </c>
      <c r="G224" s="22">
        <v>1.55</v>
      </c>
      <c r="H224" s="5">
        <f t="shared" si="48"/>
        <v>304640</v>
      </c>
      <c r="I224" s="5">
        <f t="shared" si="49"/>
        <v>174530</v>
      </c>
      <c r="J224" s="5">
        <f t="shared" si="50"/>
        <v>479170</v>
      </c>
      <c r="K224" s="6">
        <f t="shared" si="51"/>
        <v>691200</v>
      </c>
      <c r="L224" s="6">
        <f t="shared" si="52"/>
        <v>429350</v>
      </c>
      <c r="M224" s="6">
        <f t="shared" si="53"/>
        <v>1120550</v>
      </c>
      <c r="N224" s="7">
        <f t="shared" si="54"/>
        <v>518400</v>
      </c>
      <c r="O224" s="7">
        <f t="shared" si="55"/>
        <v>442680</v>
      </c>
      <c r="P224" s="7">
        <f t="shared" si="56"/>
        <v>961080</v>
      </c>
      <c r="Q224" s="8">
        <f t="shared" si="57"/>
        <v>483200</v>
      </c>
      <c r="R224" s="8">
        <f t="shared" si="58"/>
        <v>277450</v>
      </c>
      <c r="S224" s="9">
        <f t="shared" si="59"/>
        <v>760650</v>
      </c>
      <c r="T224" s="10">
        <f t="shared" si="60"/>
        <v>143751</v>
      </c>
      <c r="U224" s="11">
        <f t="shared" si="61"/>
        <v>785131</v>
      </c>
      <c r="V224" s="12">
        <f t="shared" si="62"/>
        <v>625661</v>
      </c>
      <c r="W224" s="9">
        <f t="shared" si="63"/>
        <v>425231</v>
      </c>
    </row>
    <row r="225" spans="1:23" ht="34.799999999999997" x14ac:dyDescent="0.3">
      <c r="A225" s="18" t="s">
        <v>462</v>
      </c>
      <c r="B225" s="30" t="s">
        <v>203</v>
      </c>
      <c r="C225" s="25">
        <v>701546</v>
      </c>
      <c r="D225" s="23" t="s">
        <v>463</v>
      </c>
      <c r="E225" s="22">
        <v>11</v>
      </c>
      <c r="F225" s="22">
        <v>7.4</v>
      </c>
      <c r="G225" s="22">
        <v>3.6</v>
      </c>
      <c r="H225" s="5">
        <f t="shared" si="48"/>
        <v>704480</v>
      </c>
      <c r="I225" s="5">
        <f t="shared" si="49"/>
        <v>405360</v>
      </c>
      <c r="J225" s="5">
        <f t="shared" si="50"/>
        <v>1109840</v>
      </c>
      <c r="K225" s="6">
        <f t="shared" si="51"/>
        <v>1598400</v>
      </c>
      <c r="L225" s="6">
        <f t="shared" si="52"/>
        <v>997200</v>
      </c>
      <c r="M225" s="6">
        <f t="shared" si="53"/>
        <v>2595600</v>
      </c>
      <c r="N225" s="7">
        <f t="shared" si="54"/>
        <v>1198800</v>
      </c>
      <c r="O225" s="7">
        <f t="shared" si="55"/>
        <v>1028160</v>
      </c>
      <c r="P225" s="7">
        <f t="shared" si="56"/>
        <v>2226960</v>
      </c>
      <c r="Q225" s="8">
        <f t="shared" si="57"/>
        <v>1117400</v>
      </c>
      <c r="R225" s="8">
        <f t="shared" si="58"/>
        <v>644400</v>
      </c>
      <c r="S225" s="9">
        <f t="shared" si="59"/>
        <v>1761800</v>
      </c>
      <c r="T225" s="10">
        <f t="shared" si="60"/>
        <v>332952</v>
      </c>
      <c r="U225" s="11">
        <f t="shared" si="61"/>
        <v>1818712</v>
      </c>
      <c r="V225" s="12">
        <f t="shared" si="62"/>
        <v>1450072</v>
      </c>
      <c r="W225" s="9">
        <f t="shared" si="63"/>
        <v>984912</v>
      </c>
    </row>
    <row r="226" spans="1:23" ht="34.799999999999997" x14ac:dyDescent="0.3">
      <c r="A226" s="18" t="s">
        <v>464</v>
      </c>
      <c r="B226" s="30" t="s">
        <v>16</v>
      </c>
      <c r="C226" s="25">
        <v>701550</v>
      </c>
      <c r="D226" s="26" t="s">
        <v>465</v>
      </c>
      <c r="E226" s="27">
        <v>2</v>
      </c>
      <c r="F226" s="22">
        <v>1.3</v>
      </c>
      <c r="G226" s="22">
        <v>0.7</v>
      </c>
      <c r="H226" s="5">
        <f t="shared" si="48"/>
        <v>123760</v>
      </c>
      <c r="I226" s="5">
        <f t="shared" si="49"/>
        <v>78820</v>
      </c>
      <c r="J226" s="5">
        <f t="shared" si="50"/>
        <v>202580</v>
      </c>
      <c r="K226" s="6">
        <f t="shared" si="51"/>
        <v>280800</v>
      </c>
      <c r="L226" s="6">
        <f t="shared" si="52"/>
        <v>193900</v>
      </c>
      <c r="M226" s="6">
        <f t="shared" si="53"/>
        <v>474700</v>
      </c>
      <c r="N226" s="7">
        <f t="shared" si="54"/>
        <v>210600</v>
      </c>
      <c r="O226" s="7">
        <f t="shared" si="55"/>
        <v>199920</v>
      </c>
      <c r="P226" s="7">
        <f t="shared" si="56"/>
        <v>410520</v>
      </c>
      <c r="Q226" s="8">
        <f t="shared" si="57"/>
        <v>196300</v>
      </c>
      <c r="R226" s="8">
        <f t="shared" si="58"/>
        <v>125299.99999999999</v>
      </c>
      <c r="S226" s="9">
        <f t="shared" si="59"/>
        <v>321600</v>
      </c>
      <c r="T226" s="10">
        <f t="shared" si="60"/>
        <v>60774</v>
      </c>
      <c r="U226" s="11">
        <f t="shared" si="61"/>
        <v>332894</v>
      </c>
      <c r="V226" s="12">
        <f t="shared" si="62"/>
        <v>268714</v>
      </c>
      <c r="W226" s="9">
        <f t="shared" si="63"/>
        <v>179794</v>
      </c>
    </row>
    <row r="227" spans="1:23" ht="104.4" x14ac:dyDescent="0.3">
      <c r="A227" s="18" t="s">
        <v>466</v>
      </c>
      <c r="B227" s="30" t="s">
        <v>16</v>
      </c>
      <c r="C227" s="25">
        <v>701555</v>
      </c>
      <c r="D227" s="26" t="s">
        <v>467</v>
      </c>
      <c r="E227" s="27">
        <v>3.75</v>
      </c>
      <c r="F227" s="22">
        <v>2.5</v>
      </c>
      <c r="G227" s="22">
        <v>1.25</v>
      </c>
      <c r="H227" s="5">
        <f t="shared" si="48"/>
        <v>238000</v>
      </c>
      <c r="I227" s="5">
        <f t="shared" si="49"/>
        <v>140750</v>
      </c>
      <c r="J227" s="5">
        <f t="shared" si="50"/>
        <v>378750</v>
      </c>
      <c r="K227" s="6">
        <f t="shared" si="51"/>
        <v>540000</v>
      </c>
      <c r="L227" s="6">
        <f t="shared" si="52"/>
        <v>346250</v>
      </c>
      <c r="M227" s="6">
        <f t="shared" si="53"/>
        <v>886250</v>
      </c>
      <c r="N227" s="7">
        <f t="shared" si="54"/>
        <v>405000</v>
      </c>
      <c r="O227" s="7">
        <f t="shared" si="55"/>
        <v>357000</v>
      </c>
      <c r="P227" s="7">
        <f t="shared" si="56"/>
        <v>762000</v>
      </c>
      <c r="Q227" s="8">
        <f t="shared" si="57"/>
        <v>377500</v>
      </c>
      <c r="R227" s="8">
        <f t="shared" si="58"/>
        <v>223750</v>
      </c>
      <c r="S227" s="9">
        <f t="shared" si="59"/>
        <v>601250</v>
      </c>
      <c r="T227" s="10">
        <f t="shared" si="60"/>
        <v>113625</v>
      </c>
      <c r="U227" s="11">
        <f t="shared" si="61"/>
        <v>621125</v>
      </c>
      <c r="V227" s="12">
        <f t="shared" si="62"/>
        <v>496875</v>
      </c>
      <c r="W227" s="9">
        <f t="shared" si="63"/>
        <v>336125</v>
      </c>
    </row>
    <row r="228" spans="1:23" ht="104.4" x14ac:dyDescent="0.3">
      <c r="A228" s="18" t="s">
        <v>468</v>
      </c>
      <c r="B228" s="30" t="s">
        <v>16</v>
      </c>
      <c r="C228" s="25">
        <v>701556</v>
      </c>
      <c r="D228" s="26" t="s">
        <v>469</v>
      </c>
      <c r="E228" s="27">
        <v>3.75</v>
      </c>
      <c r="F228" s="22">
        <v>2.5</v>
      </c>
      <c r="G228" s="22">
        <v>1.25</v>
      </c>
      <c r="H228" s="5">
        <f t="shared" si="48"/>
        <v>238000</v>
      </c>
      <c r="I228" s="5">
        <f t="shared" si="49"/>
        <v>140750</v>
      </c>
      <c r="J228" s="5">
        <f t="shared" si="50"/>
        <v>378750</v>
      </c>
      <c r="K228" s="6">
        <f t="shared" si="51"/>
        <v>540000</v>
      </c>
      <c r="L228" s="6">
        <f t="shared" si="52"/>
        <v>346250</v>
      </c>
      <c r="M228" s="6">
        <f t="shared" si="53"/>
        <v>886250</v>
      </c>
      <c r="N228" s="7">
        <f t="shared" si="54"/>
        <v>405000</v>
      </c>
      <c r="O228" s="7">
        <f t="shared" si="55"/>
        <v>357000</v>
      </c>
      <c r="P228" s="7">
        <f t="shared" si="56"/>
        <v>762000</v>
      </c>
      <c r="Q228" s="8">
        <f t="shared" si="57"/>
        <v>377500</v>
      </c>
      <c r="R228" s="8">
        <f t="shared" si="58"/>
        <v>223750</v>
      </c>
      <c r="S228" s="9">
        <f t="shared" si="59"/>
        <v>601250</v>
      </c>
      <c r="T228" s="10">
        <f t="shared" si="60"/>
        <v>113625</v>
      </c>
      <c r="U228" s="11">
        <f t="shared" si="61"/>
        <v>621125</v>
      </c>
      <c r="V228" s="12">
        <f t="shared" si="62"/>
        <v>496875</v>
      </c>
      <c r="W228" s="9">
        <f t="shared" si="63"/>
        <v>336125</v>
      </c>
    </row>
    <row r="229" spans="1:23" ht="87" x14ac:dyDescent="0.3">
      <c r="A229" s="18" t="s">
        <v>470</v>
      </c>
      <c r="B229" s="30" t="s">
        <v>16</v>
      </c>
      <c r="C229" s="25">
        <v>701560</v>
      </c>
      <c r="D229" s="35" t="s">
        <v>471</v>
      </c>
      <c r="E229" s="27">
        <v>2.4</v>
      </c>
      <c r="F229" s="22">
        <v>1.6</v>
      </c>
      <c r="G229" s="22">
        <v>0.8</v>
      </c>
      <c r="H229" s="5">
        <f t="shared" si="48"/>
        <v>152320</v>
      </c>
      <c r="I229" s="5">
        <f t="shared" si="49"/>
        <v>90080</v>
      </c>
      <c r="J229" s="5">
        <f t="shared" si="50"/>
        <v>242400</v>
      </c>
      <c r="K229" s="6">
        <f t="shared" si="51"/>
        <v>345600</v>
      </c>
      <c r="L229" s="6">
        <f t="shared" si="52"/>
        <v>221600</v>
      </c>
      <c r="M229" s="6">
        <f t="shared" si="53"/>
        <v>567200</v>
      </c>
      <c r="N229" s="7">
        <f t="shared" si="54"/>
        <v>259200</v>
      </c>
      <c r="O229" s="7">
        <f t="shared" si="55"/>
        <v>228480</v>
      </c>
      <c r="P229" s="7">
        <f t="shared" si="56"/>
        <v>487680</v>
      </c>
      <c r="Q229" s="8">
        <f t="shared" si="57"/>
        <v>241600</v>
      </c>
      <c r="R229" s="8">
        <f t="shared" si="58"/>
        <v>143200</v>
      </c>
      <c r="S229" s="9">
        <f t="shared" si="59"/>
        <v>384800</v>
      </c>
      <c r="T229" s="10">
        <f t="shared" si="60"/>
        <v>72720</v>
      </c>
      <c r="U229" s="11">
        <f t="shared" si="61"/>
        <v>397520</v>
      </c>
      <c r="V229" s="12">
        <f t="shared" si="62"/>
        <v>318000</v>
      </c>
      <c r="W229" s="9">
        <f t="shared" si="63"/>
        <v>215120</v>
      </c>
    </row>
    <row r="230" spans="1:23" ht="87" x14ac:dyDescent="0.3">
      <c r="A230" s="18" t="s">
        <v>472</v>
      </c>
      <c r="B230" s="30" t="s">
        <v>16</v>
      </c>
      <c r="C230" s="25">
        <v>701570</v>
      </c>
      <c r="D230" s="26" t="s">
        <v>473</v>
      </c>
      <c r="E230" s="27">
        <v>1.7</v>
      </c>
      <c r="F230" s="22">
        <v>1.1000000000000001</v>
      </c>
      <c r="G230" s="22">
        <v>0.6</v>
      </c>
      <c r="H230" s="5">
        <f t="shared" si="48"/>
        <v>104720.00000000001</v>
      </c>
      <c r="I230" s="5">
        <f t="shared" si="49"/>
        <v>67560</v>
      </c>
      <c r="J230" s="5">
        <f t="shared" si="50"/>
        <v>172280</v>
      </c>
      <c r="K230" s="6">
        <f t="shared" si="51"/>
        <v>237600.00000000003</v>
      </c>
      <c r="L230" s="6">
        <f t="shared" si="52"/>
        <v>166200</v>
      </c>
      <c r="M230" s="6">
        <f t="shared" si="53"/>
        <v>403800</v>
      </c>
      <c r="N230" s="7">
        <f t="shared" si="54"/>
        <v>178200</v>
      </c>
      <c r="O230" s="7">
        <f t="shared" si="55"/>
        <v>171360</v>
      </c>
      <c r="P230" s="7">
        <f t="shared" si="56"/>
        <v>349560</v>
      </c>
      <c r="Q230" s="8">
        <f t="shared" si="57"/>
        <v>166100</v>
      </c>
      <c r="R230" s="8">
        <f t="shared" si="58"/>
        <v>107400</v>
      </c>
      <c r="S230" s="9">
        <f t="shared" si="59"/>
        <v>273500</v>
      </c>
      <c r="T230" s="10">
        <f t="shared" si="60"/>
        <v>51684</v>
      </c>
      <c r="U230" s="11">
        <f t="shared" si="61"/>
        <v>283204</v>
      </c>
      <c r="V230" s="12">
        <f t="shared" si="62"/>
        <v>228964</v>
      </c>
      <c r="W230" s="9">
        <f t="shared" si="63"/>
        <v>152904</v>
      </c>
    </row>
    <row r="231" spans="1:23" ht="34.799999999999997" x14ac:dyDescent="0.3">
      <c r="A231" s="18" t="s">
        <v>474</v>
      </c>
      <c r="B231" s="30" t="s">
        <v>16</v>
      </c>
      <c r="C231" s="25">
        <v>701590</v>
      </c>
      <c r="D231" s="26" t="s">
        <v>475</v>
      </c>
      <c r="E231" s="27">
        <v>2</v>
      </c>
      <c r="F231" s="22">
        <v>1.3</v>
      </c>
      <c r="G231" s="22">
        <v>0.7</v>
      </c>
      <c r="H231" s="5">
        <f t="shared" si="48"/>
        <v>123760</v>
      </c>
      <c r="I231" s="5">
        <f t="shared" si="49"/>
        <v>78820</v>
      </c>
      <c r="J231" s="5">
        <f t="shared" si="50"/>
        <v>202580</v>
      </c>
      <c r="K231" s="6">
        <f t="shared" si="51"/>
        <v>280800</v>
      </c>
      <c r="L231" s="6">
        <f t="shared" si="52"/>
        <v>193900</v>
      </c>
      <c r="M231" s="6">
        <f t="shared" si="53"/>
        <v>474700</v>
      </c>
      <c r="N231" s="7">
        <f t="shared" si="54"/>
        <v>210600</v>
      </c>
      <c r="O231" s="7">
        <f t="shared" si="55"/>
        <v>199920</v>
      </c>
      <c r="P231" s="7">
        <f t="shared" si="56"/>
        <v>410520</v>
      </c>
      <c r="Q231" s="8">
        <f t="shared" si="57"/>
        <v>196300</v>
      </c>
      <c r="R231" s="8">
        <f t="shared" si="58"/>
        <v>125299.99999999999</v>
      </c>
      <c r="S231" s="9">
        <f t="shared" si="59"/>
        <v>321600</v>
      </c>
      <c r="T231" s="10">
        <f t="shared" si="60"/>
        <v>60774</v>
      </c>
      <c r="U231" s="11">
        <f t="shared" si="61"/>
        <v>332894</v>
      </c>
      <c r="V231" s="12">
        <f t="shared" si="62"/>
        <v>268714</v>
      </c>
      <c r="W231" s="9">
        <f t="shared" si="63"/>
        <v>179794</v>
      </c>
    </row>
    <row r="232" spans="1:23" ht="34.799999999999997" x14ac:dyDescent="0.3">
      <c r="A232" s="18" t="s">
        <v>476</v>
      </c>
      <c r="B232" s="30" t="s">
        <v>16</v>
      </c>
      <c r="C232" s="25">
        <v>701595</v>
      </c>
      <c r="D232" s="26" t="s">
        <v>477</v>
      </c>
      <c r="E232" s="27">
        <v>1.7</v>
      </c>
      <c r="F232" s="22">
        <v>1.1000000000000001</v>
      </c>
      <c r="G232" s="22">
        <v>0.6</v>
      </c>
      <c r="H232" s="5">
        <f t="shared" si="48"/>
        <v>104720.00000000001</v>
      </c>
      <c r="I232" s="5">
        <f t="shared" si="49"/>
        <v>67560</v>
      </c>
      <c r="J232" s="5">
        <f t="shared" si="50"/>
        <v>172280</v>
      </c>
      <c r="K232" s="6">
        <f t="shared" si="51"/>
        <v>237600.00000000003</v>
      </c>
      <c r="L232" s="6">
        <f t="shared" si="52"/>
        <v>166200</v>
      </c>
      <c r="M232" s="6">
        <f t="shared" si="53"/>
        <v>403800</v>
      </c>
      <c r="N232" s="7">
        <f t="shared" si="54"/>
        <v>178200</v>
      </c>
      <c r="O232" s="7">
        <f t="shared" si="55"/>
        <v>171360</v>
      </c>
      <c r="P232" s="7">
        <f t="shared" si="56"/>
        <v>349560</v>
      </c>
      <c r="Q232" s="8">
        <f t="shared" si="57"/>
        <v>166100</v>
      </c>
      <c r="R232" s="8">
        <f t="shared" si="58"/>
        <v>107400</v>
      </c>
      <c r="S232" s="9">
        <f t="shared" si="59"/>
        <v>273500</v>
      </c>
      <c r="T232" s="10">
        <f t="shared" si="60"/>
        <v>51684</v>
      </c>
      <c r="U232" s="11">
        <f t="shared" si="61"/>
        <v>283204</v>
      </c>
      <c r="V232" s="12">
        <f t="shared" si="62"/>
        <v>228964</v>
      </c>
      <c r="W232" s="9">
        <f t="shared" si="63"/>
        <v>152904</v>
      </c>
    </row>
    <row r="233" spans="1:23" ht="34.799999999999997" x14ac:dyDescent="0.3">
      <c r="A233" s="18" t="s">
        <v>478</v>
      </c>
      <c r="B233" s="30" t="s">
        <v>16</v>
      </c>
      <c r="C233" s="25">
        <v>701600</v>
      </c>
      <c r="D233" s="26" t="s">
        <v>479</v>
      </c>
      <c r="E233" s="27">
        <v>1.7000000000000002</v>
      </c>
      <c r="F233" s="22">
        <v>1.1000000000000001</v>
      </c>
      <c r="G233" s="22">
        <v>0.6</v>
      </c>
      <c r="H233" s="5">
        <f t="shared" si="48"/>
        <v>104720.00000000001</v>
      </c>
      <c r="I233" s="5">
        <f t="shared" si="49"/>
        <v>67560</v>
      </c>
      <c r="J233" s="5">
        <f t="shared" si="50"/>
        <v>172280</v>
      </c>
      <c r="K233" s="6">
        <f t="shared" si="51"/>
        <v>237600.00000000003</v>
      </c>
      <c r="L233" s="6">
        <f t="shared" si="52"/>
        <v>166200</v>
      </c>
      <c r="M233" s="6">
        <f t="shared" si="53"/>
        <v>403800</v>
      </c>
      <c r="N233" s="7">
        <f t="shared" si="54"/>
        <v>178200</v>
      </c>
      <c r="O233" s="7">
        <f t="shared" si="55"/>
        <v>171360</v>
      </c>
      <c r="P233" s="7">
        <f t="shared" si="56"/>
        <v>349560</v>
      </c>
      <c r="Q233" s="8">
        <f t="shared" si="57"/>
        <v>166100</v>
      </c>
      <c r="R233" s="8">
        <f t="shared" si="58"/>
        <v>107400</v>
      </c>
      <c r="S233" s="9">
        <f t="shared" si="59"/>
        <v>273500</v>
      </c>
      <c r="T233" s="10">
        <f t="shared" si="60"/>
        <v>51684</v>
      </c>
      <c r="U233" s="11">
        <f t="shared" si="61"/>
        <v>283204</v>
      </c>
      <c r="V233" s="12">
        <f t="shared" si="62"/>
        <v>228964</v>
      </c>
      <c r="W233" s="9">
        <f t="shared" si="63"/>
        <v>152904</v>
      </c>
    </row>
    <row r="234" spans="1:23" ht="121.8" x14ac:dyDescent="0.3">
      <c r="A234" s="18" t="s">
        <v>480</v>
      </c>
      <c r="B234" s="30" t="s">
        <v>16</v>
      </c>
      <c r="C234" s="25">
        <v>701605</v>
      </c>
      <c r="D234" s="26" t="s">
        <v>481</v>
      </c>
      <c r="E234" s="27">
        <v>1.9</v>
      </c>
      <c r="F234" s="22">
        <v>1.3</v>
      </c>
      <c r="G234" s="22">
        <v>0.6</v>
      </c>
      <c r="H234" s="5">
        <f t="shared" si="48"/>
        <v>123760</v>
      </c>
      <c r="I234" s="5">
        <f t="shared" si="49"/>
        <v>67560</v>
      </c>
      <c r="J234" s="5">
        <f t="shared" si="50"/>
        <v>191320</v>
      </c>
      <c r="K234" s="6">
        <f t="shared" si="51"/>
        <v>280800</v>
      </c>
      <c r="L234" s="6">
        <f t="shared" si="52"/>
        <v>166200</v>
      </c>
      <c r="M234" s="6">
        <f t="shared" si="53"/>
        <v>447000</v>
      </c>
      <c r="N234" s="7">
        <f t="shared" si="54"/>
        <v>210600</v>
      </c>
      <c r="O234" s="7">
        <f t="shared" si="55"/>
        <v>171360</v>
      </c>
      <c r="P234" s="7">
        <f t="shared" si="56"/>
        <v>381960</v>
      </c>
      <c r="Q234" s="8">
        <f t="shared" si="57"/>
        <v>196300</v>
      </c>
      <c r="R234" s="8">
        <f t="shared" si="58"/>
        <v>107400</v>
      </c>
      <c r="S234" s="9">
        <f t="shared" si="59"/>
        <v>303700</v>
      </c>
      <c r="T234" s="10">
        <f t="shared" si="60"/>
        <v>57396</v>
      </c>
      <c r="U234" s="11">
        <f t="shared" si="61"/>
        <v>313076</v>
      </c>
      <c r="V234" s="12">
        <f t="shared" si="62"/>
        <v>248036</v>
      </c>
      <c r="W234" s="9">
        <f t="shared" si="63"/>
        <v>169776</v>
      </c>
    </row>
    <row r="235" spans="1:23" ht="34.799999999999997" x14ac:dyDescent="0.3">
      <c r="A235" s="18" t="s">
        <v>482</v>
      </c>
      <c r="B235" s="30" t="s">
        <v>16</v>
      </c>
      <c r="C235" s="25">
        <v>701610</v>
      </c>
      <c r="D235" s="26" t="s">
        <v>483</v>
      </c>
      <c r="E235" s="27">
        <v>2.1</v>
      </c>
      <c r="F235" s="22">
        <v>1.4</v>
      </c>
      <c r="G235" s="22">
        <v>0.7</v>
      </c>
      <c r="H235" s="5">
        <f t="shared" si="48"/>
        <v>133280</v>
      </c>
      <c r="I235" s="5">
        <f t="shared" si="49"/>
        <v>78820</v>
      </c>
      <c r="J235" s="5">
        <f t="shared" si="50"/>
        <v>212100</v>
      </c>
      <c r="K235" s="6">
        <f t="shared" si="51"/>
        <v>302400</v>
      </c>
      <c r="L235" s="6">
        <f t="shared" si="52"/>
        <v>193900</v>
      </c>
      <c r="M235" s="6">
        <f t="shared" si="53"/>
        <v>496300</v>
      </c>
      <c r="N235" s="7">
        <f t="shared" si="54"/>
        <v>226800</v>
      </c>
      <c r="O235" s="7">
        <f t="shared" si="55"/>
        <v>199920</v>
      </c>
      <c r="P235" s="7">
        <f t="shared" si="56"/>
        <v>426720</v>
      </c>
      <c r="Q235" s="8">
        <f t="shared" si="57"/>
        <v>211400</v>
      </c>
      <c r="R235" s="8">
        <f t="shared" si="58"/>
        <v>125299.99999999999</v>
      </c>
      <c r="S235" s="9">
        <f t="shared" si="59"/>
        <v>336700</v>
      </c>
      <c r="T235" s="10">
        <f t="shared" si="60"/>
        <v>63630</v>
      </c>
      <c r="U235" s="11">
        <f t="shared" si="61"/>
        <v>347830</v>
      </c>
      <c r="V235" s="12">
        <f t="shared" si="62"/>
        <v>278250</v>
      </c>
      <c r="W235" s="9">
        <f t="shared" si="63"/>
        <v>188230</v>
      </c>
    </row>
    <row r="236" spans="1:23" ht="156.6" x14ac:dyDescent="0.3">
      <c r="A236" s="18" t="s">
        <v>484</v>
      </c>
      <c r="B236" s="30" t="s">
        <v>16</v>
      </c>
      <c r="C236" s="25">
        <v>701611</v>
      </c>
      <c r="D236" s="26" t="s">
        <v>485</v>
      </c>
      <c r="E236" s="27">
        <v>3.15</v>
      </c>
      <c r="F236" s="22">
        <v>2.1</v>
      </c>
      <c r="G236" s="22">
        <v>1.05</v>
      </c>
      <c r="H236" s="5">
        <f t="shared" si="48"/>
        <v>199920</v>
      </c>
      <c r="I236" s="5">
        <f t="shared" si="49"/>
        <v>118230</v>
      </c>
      <c r="J236" s="5">
        <f t="shared" si="50"/>
        <v>318150</v>
      </c>
      <c r="K236" s="6">
        <f t="shared" si="51"/>
        <v>453600</v>
      </c>
      <c r="L236" s="6">
        <f t="shared" si="52"/>
        <v>290850</v>
      </c>
      <c r="M236" s="6">
        <f t="shared" si="53"/>
        <v>744450</v>
      </c>
      <c r="N236" s="7">
        <f t="shared" si="54"/>
        <v>340200</v>
      </c>
      <c r="O236" s="7">
        <f t="shared" si="55"/>
        <v>299880</v>
      </c>
      <c r="P236" s="7">
        <f t="shared" si="56"/>
        <v>640080</v>
      </c>
      <c r="Q236" s="8">
        <f t="shared" si="57"/>
        <v>317100</v>
      </c>
      <c r="R236" s="8">
        <f t="shared" si="58"/>
        <v>187950</v>
      </c>
      <c r="S236" s="9">
        <f t="shared" si="59"/>
        <v>505050</v>
      </c>
      <c r="T236" s="10">
        <f t="shared" si="60"/>
        <v>95445</v>
      </c>
      <c r="U236" s="11">
        <f t="shared" si="61"/>
        <v>521745</v>
      </c>
      <c r="V236" s="12">
        <f t="shared" si="62"/>
        <v>417375</v>
      </c>
      <c r="W236" s="9">
        <f t="shared" si="63"/>
        <v>282345</v>
      </c>
    </row>
    <row r="237" spans="1:23" ht="104.4" x14ac:dyDescent="0.3">
      <c r="A237" s="18" t="s">
        <v>486</v>
      </c>
      <c r="B237" s="30" t="s">
        <v>16</v>
      </c>
      <c r="C237" s="25">
        <v>701615</v>
      </c>
      <c r="D237" s="35" t="s">
        <v>487</v>
      </c>
      <c r="E237" s="27">
        <v>3</v>
      </c>
      <c r="F237" s="22">
        <v>2</v>
      </c>
      <c r="G237" s="22">
        <v>1</v>
      </c>
      <c r="H237" s="5">
        <f t="shared" si="48"/>
        <v>190400</v>
      </c>
      <c r="I237" s="5">
        <f t="shared" si="49"/>
        <v>112600</v>
      </c>
      <c r="J237" s="5">
        <f t="shared" si="50"/>
        <v>303000</v>
      </c>
      <c r="K237" s="6">
        <f t="shared" si="51"/>
        <v>432000</v>
      </c>
      <c r="L237" s="6">
        <f t="shared" si="52"/>
        <v>277000</v>
      </c>
      <c r="M237" s="6">
        <f t="shared" si="53"/>
        <v>709000</v>
      </c>
      <c r="N237" s="7">
        <f t="shared" si="54"/>
        <v>324000</v>
      </c>
      <c r="O237" s="7">
        <f t="shared" si="55"/>
        <v>285600</v>
      </c>
      <c r="P237" s="7">
        <f t="shared" si="56"/>
        <v>609600</v>
      </c>
      <c r="Q237" s="8">
        <f t="shared" si="57"/>
        <v>302000</v>
      </c>
      <c r="R237" s="8">
        <f t="shared" si="58"/>
        <v>179000</v>
      </c>
      <c r="S237" s="9">
        <f t="shared" si="59"/>
        <v>481000</v>
      </c>
      <c r="T237" s="10">
        <f t="shared" si="60"/>
        <v>90900</v>
      </c>
      <c r="U237" s="11">
        <f t="shared" si="61"/>
        <v>496900</v>
      </c>
      <c r="V237" s="12">
        <f t="shared" si="62"/>
        <v>397500</v>
      </c>
      <c r="W237" s="9">
        <f t="shared" si="63"/>
        <v>268900</v>
      </c>
    </row>
    <row r="238" spans="1:23" ht="156.6" x14ac:dyDescent="0.3">
      <c r="A238" s="18" t="s">
        <v>488</v>
      </c>
      <c r="B238" s="30" t="s">
        <v>16</v>
      </c>
      <c r="C238" s="25">
        <v>701620</v>
      </c>
      <c r="D238" s="35" t="s">
        <v>489</v>
      </c>
      <c r="E238" s="27">
        <v>3.3000000000000003</v>
      </c>
      <c r="F238" s="22">
        <v>2.2000000000000002</v>
      </c>
      <c r="G238" s="22">
        <v>1.1000000000000001</v>
      </c>
      <c r="H238" s="5">
        <f t="shared" si="48"/>
        <v>209440.00000000003</v>
      </c>
      <c r="I238" s="5">
        <f t="shared" si="49"/>
        <v>123860.00000000001</v>
      </c>
      <c r="J238" s="5">
        <f t="shared" si="50"/>
        <v>333300.00000000006</v>
      </c>
      <c r="K238" s="6">
        <f t="shared" si="51"/>
        <v>475200.00000000006</v>
      </c>
      <c r="L238" s="6">
        <f t="shared" si="52"/>
        <v>304700</v>
      </c>
      <c r="M238" s="6">
        <f t="shared" si="53"/>
        <v>779900</v>
      </c>
      <c r="N238" s="7">
        <f t="shared" si="54"/>
        <v>356400</v>
      </c>
      <c r="O238" s="7">
        <f t="shared" si="55"/>
        <v>314160</v>
      </c>
      <c r="P238" s="7">
        <f t="shared" si="56"/>
        <v>670560</v>
      </c>
      <c r="Q238" s="8">
        <f t="shared" si="57"/>
        <v>332200</v>
      </c>
      <c r="R238" s="8">
        <f t="shared" si="58"/>
        <v>196900.00000000003</v>
      </c>
      <c r="S238" s="9">
        <f t="shared" si="59"/>
        <v>529100</v>
      </c>
      <c r="T238" s="10">
        <f t="shared" si="60"/>
        <v>99990.000000000015</v>
      </c>
      <c r="U238" s="11">
        <f t="shared" si="61"/>
        <v>546590</v>
      </c>
      <c r="V238" s="12">
        <f t="shared" si="62"/>
        <v>437249.99999999994</v>
      </c>
      <c r="W238" s="9">
        <f t="shared" si="63"/>
        <v>295789.99999999994</v>
      </c>
    </row>
    <row r="239" spans="1:23" ht="121.8" x14ac:dyDescent="0.3">
      <c r="A239" s="18" t="s">
        <v>490</v>
      </c>
      <c r="B239" s="30" t="s">
        <v>16</v>
      </c>
      <c r="C239" s="25">
        <v>701625</v>
      </c>
      <c r="D239" s="35" t="s">
        <v>491</v>
      </c>
      <c r="E239" s="27">
        <v>4.5</v>
      </c>
      <c r="F239" s="22">
        <v>3</v>
      </c>
      <c r="G239" s="22">
        <v>1.5</v>
      </c>
      <c r="H239" s="5">
        <f t="shared" si="48"/>
        <v>285600</v>
      </c>
      <c r="I239" s="5">
        <f t="shared" si="49"/>
        <v>168900</v>
      </c>
      <c r="J239" s="5">
        <f t="shared" si="50"/>
        <v>454500</v>
      </c>
      <c r="K239" s="6">
        <f t="shared" si="51"/>
        <v>648000</v>
      </c>
      <c r="L239" s="6">
        <f t="shared" si="52"/>
        <v>415500</v>
      </c>
      <c r="M239" s="6">
        <f t="shared" si="53"/>
        <v>1063500</v>
      </c>
      <c r="N239" s="7">
        <f t="shared" si="54"/>
        <v>486000</v>
      </c>
      <c r="O239" s="7">
        <f t="shared" si="55"/>
        <v>428400</v>
      </c>
      <c r="P239" s="7">
        <f t="shared" si="56"/>
        <v>914400</v>
      </c>
      <c r="Q239" s="8">
        <f t="shared" si="57"/>
        <v>453000</v>
      </c>
      <c r="R239" s="8">
        <f t="shared" si="58"/>
        <v>268500</v>
      </c>
      <c r="S239" s="9">
        <f t="shared" si="59"/>
        <v>721500</v>
      </c>
      <c r="T239" s="10">
        <f t="shared" si="60"/>
        <v>136350</v>
      </c>
      <c r="U239" s="11">
        <f t="shared" si="61"/>
        <v>745350</v>
      </c>
      <c r="V239" s="12">
        <f t="shared" si="62"/>
        <v>596250</v>
      </c>
      <c r="W239" s="9">
        <f t="shared" si="63"/>
        <v>403350</v>
      </c>
    </row>
    <row r="240" spans="1:23" ht="52.2" x14ac:dyDescent="0.3">
      <c r="A240" s="18" t="s">
        <v>492</v>
      </c>
      <c r="B240" s="30" t="s">
        <v>16</v>
      </c>
      <c r="C240" s="25">
        <v>701626</v>
      </c>
      <c r="D240" s="35" t="s">
        <v>493</v>
      </c>
      <c r="E240" s="27">
        <v>5</v>
      </c>
      <c r="F240" s="22">
        <v>3.35</v>
      </c>
      <c r="G240" s="22">
        <v>1.65</v>
      </c>
      <c r="H240" s="5">
        <f t="shared" si="48"/>
        <v>318920</v>
      </c>
      <c r="I240" s="5">
        <f t="shared" si="49"/>
        <v>185790</v>
      </c>
      <c r="J240" s="5">
        <f t="shared" si="50"/>
        <v>504710</v>
      </c>
      <c r="K240" s="6">
        <f t="shared" si="51"/>
        <v>723600</v>
      </c>
      <c r="L240" s="6">
        <f t="shared" si="52"/>
        <v>457050</v>
      </c>
      <c r="M240" s="6">
        <f t="shared" si="53"/>
        <v>1180650</v>
      </c>
      <c r="N240" s="7">
        <f t="shared" si="54"/>
        <v>542700</v>
      </c>
      <c r="O240" s="7">
        <f t="shared" si="55"/>
        <v>471240</v>
      </c>
      <c r="P240" s="7">
        <f t="shared" si="56"/>
        <v>1013940</v>
      </c>
      <c r="Q240" s="8">
        <f t="shared" si="57"/>
        <v>505850</v>
      </c>
      <c r="R240" s="8">
        <f t="shared" si="58"/>
        <v>295350</v>
      </c>
      <c r="S240" s="9">
        <f t="shared" si="59"/>
        <v>801200</v>
      </c>
      <c r="T240" s="10">
        <f t="shared" si="60"/>
        <v>151413</v>
      </c>
      <c r="U240" s="11">
        <f t="shared" si="61"/>
        <v>827353</v>
      </c>
      <c r="V240" s="12">
        <f t="shared" si="62"/>
        <v>660643</v>
      </c>
      <c r="W240" s="9">
        <f t="shared" si="63"/>
        <v>447903</v>
      </c>
    </row>
    <row r="241" spans="1:23" ht="69.599999999999994" x14ac:dyDescent="0.3">
      <c r="A241" s="18" t="s">
        <v>494</v>
      </c>
      <c r="B241" s="30" t="s">
        <v>16</v>
      </c>
      <c r="C241" s="25">
        <v>701655</v>
      </c>
      <c r="D241" s="35" t="s">
        <v>495</v>
      </c>
      <c r="E241" s="27">
        <v>2.9</v>
      </c>
      <c r="F241" s="22">
        <v>1.95</v>
      </c>
      <c r="G241" s="22">
        <v>0.95</v>
      </c>
      <c r="H241" s="5">
        <f t="shared" si="48"/>
        <v>185640</v>
      </c>
      <c r="I241" s="5">
        <f t="shared" si="49"/>
        <v>106970</v>
      </c>
      <c r="J241" s="5">
        <f t="shared" si="50"/>
        <v>292610</v>
      </c>
      <c r="K241" s="6">
        <f t="shared" si="51"/>
        <v>421200</v>
      </c>
      <c r="L241" s="6">
        <f t="shared" si="52"/>
        <v>263150</v>
      </c>
      <c r="M241" s="6">
        <f t="shared" si="53"/>
        <v>684350</v>
      </c>
      <c r="N241" s="7">
        <f t="shared" si="54"/>
        <v>315900</v>
      </c>
      <c r="O241" s="7">
        <f t="shared" si="55"/>
        <v>271320</v>
      </c>
      <c r="P241" s="7">
        <f t="shared" si="56"/>
        <v>587220</v>
      </c>
      <c r="Q241" s="8">
        <f t="shared" si="57"/>
        <v>294450</v>
      </c>
      <c r="R241" s="8">
        <f t="shared" si="58"/>
        <v>170050</v>
      </c>
      <c r="S241" s="9">
        <f t="shared" si="59"/>
        <v>464500</v>
      </c>
      <c r="T241" s="10">
        <f t="shared" si="60"/>
        <v>87783</v>
      </c>
      <c r="U241" s="11">
        <f t="shared" si="61"/>
        <v>479523</v>
      </c>
      <c r="V241" s="12">
        <f t="shared" si="62"/>
        <v>382393</v>
      </c>
      <c r="W241" s="9">
        <f t="shared" si="63"/>
        <v>259673</v>
      </c>
    </row>
    <row r="242" spans="1:23" ht="87" x14ac:dyDescent="0.3">
      <c r="A242" s="18" t="s">
        <v>496</v>
      </c>
      <c r="B242" s="30" t="s">
        <v>16</v>
      </c>
      <c r="C242" s="25">
        <v>701660</v>
      </c>
      <c r="D242" s="26" t="s">
        <v>497</v>
      </c>
      <c r="E242" s="27">
        <v>2.5</v>
      </c>
      <c r="F242" s="22">
        <v>1.7</v>
      </c>
      <c r="G242" s="22">
        <v>0.8</v>
      </c>
      <c r="H242" s="5">
        <f t="shared" si="48"/>
        <v>161840</v>
      </c>
      <c r="I242" s="5">
        <f t="shared" si="49"/>
        <v>90080</v>
      </c>
      <c r="J242" s="5">
        <f t="shared" si="50"/>
        <v>251920</v>
      </c>
      <c r="K242" s="6">
        <f t="shared" si="51"/>
        <v>367200</v>
      </c>
      <c r="L242" s="6">
        <f t="shared" si="52"/>
        <v>221600</v>
      </c>
      <c r="M242" s="6">
        <f t="shared" si="53"/>
        <v>588800</v>
      </c>
      <c r="N242" s="7">
        <f t="shared" si="54"/>
        <v>275400</v>
      </c>
      <c r="O242" s="7">
        <f t="shared" si="55"/>
        <v>228480</v>
      </c>
      <c r="P242" s="7">
        <f t="shared" si="56"/>
        <v>503880</v>
      </c>
      <c r="Q242" s="8">
        <f t="shared" si="57"/>
        <v>256700</v>
      </c>
      <c r="R242" s="8">
        <f t="shared" si="58"/>
        <v>143200</v>
      </c>
      <c r="S242" s="9">
        <f t="shared" si="59"/>
        <v>399900</v>
      </c>
      <c r="T242" s="10">
        <f t="shared" si="60"/>
        <v>75576</v>
      </c>
      <c r="U242" s="11">
        <f t="shared" si="61"/>
        <v>412456</v>
      </c>
      <c r="V242" s="12">
        <f t="shared" si="62"/>
        <v>327536</v>
      </c>
      <c r="W242" s="9">
        <f t="shared" si="63"/>
        <v>223556</v>
      </c>
    </row>
    <row r="243" spans="1:23" ht="34.799999999999997" x14ac:dyDescent="0.3">
      <c r="A243" s="18" t="s">
        <v>498</v>
      </c>
      <c r="B243" s="30" t="s">
        <v>16</v>
      </c>
      <c r="C243" s="25">
        <v>701665</v>
      </c>
      <c r="D243" s="26" t="s">
        <v>499</v>
      </c>
      <c r="E243" s="27">
        <v>2.8</v>
      </c>
      <c r="F243" s="22">
        <v>1.9</v>
      </c>
      <c r="G243" s="22">
        <v>0.9</v>
      </c>
      <c r="H243" s="5">
        <f t="shared" si="48"/>
        <v>180880</v>
      </c>
      <c r="I243" s="5">
        <f t="shared" si="49"/>
        <v>101340</v>
      </c>
      <c r="J243" s="5">
        <f t="shared" si="50"/>
        <v>282220</v>
      </c>
      <c r="K243" s="6">
        <f t="shared" si="51"/>
        <v>410400</v>
      </c>
      <c r="L243" s="6">
        <f t="shared" si="52"/>
        <v>249300</v>
      </c>
      <c r="M243" s="6">
        <f t="shared" si="53"/>
        <v>659700</v>
      </c>
      <c r="N243" s="7">
        <f t="shared" si="54"/>
        <v>307800</v>
      </c>
      <c r="O243" s="7">
        <f t="shared" si="55"/>
        <v>257040</v>
      </c>
      <c r="P243" s="7">
        <f t="shared" si="56"/>
        <v>564840</v>
      </c>
      <c r="Q243" s="8">
        <f t="shared" si="57"/>
        <v>286900</v>
      </c>
      <c r="R243" s="8">
        <f t="shared" si="58"/>
        <v>161100</v>
      </c>
      <c r="S243" s="9">
        <f t="shared" si="59"/>
        <v>448000</v>
      </c>
      <c r="T243" s="10">
        <f t="shared" si="60"/>
        <v>84666</v>
      </c>
      <c r="U243" s="11">
        <f t="shared" si="61"/>
        <v>462146</v>
      </c>
      <c r="V243" s="12">
        <f t="shared" si="62"/>
        <v>367286</v>
      </c>
      <c r="W243" s="9">
        <f t="shared" si="63"/>
        <v>250446</v>
      </c>
    </row>
    <row r="244" spans="1:23" ht="34.799999999999997" x14ac:dyDescent="0.3">
      <c r="A244" s="18" t="s">
        <v>500</v>
      </c>
      <c r="B244" s="30" t="s">
        <v>16</v>
      </c>
      <c r="C244" s="25">
        <v>701666</v>
      </c>
      <c r="D244" s="26" t="s">
        <v>501</v>
      </c>
      <c r="E244" s="27">
        <v>2.8</v>
      </c>
      <c r="F244" s="22">
        <v>1.9</v>
      </c>
      <c r="G244" s="22">
        <v>0.9</v>
      </c>
      <c r="H244" s="5">
        <f t="shared" si="48"/>
        <v>180880</v>
      </c>
      <c r="I244" s="5">
        <f t="shared" si="49"/>
        <v>101340</v>
      </c>
      <c r="J244" s="5">
        <f t="shared" si="50"/>
        <v>282220</v>
      </c>
      <c r="K244" s="6">
        <f t="shared" si="51"/>
        <v>410400</v>
      </c>
      <c r="L244" s="6">
        <f t="shared" si="52"/>
        <v>249300</v>
      </c>
      <c r="M244" s="6">
        <f t="shared" si="53"/>
        <v>659700</v>
      </c>
      <c r="N244" s="7">
        <f t="shared" si="54"/>
        <v>307800</v>
      </c>
      <c r="O244" s="7">
        <f t="shared" si="55"/>
        <v>257040</v>
      </c>
      <c r="P244" s="7">
        <f t="shared" si="56"/>
        <v>564840</v>
      </c>
      <c r="Q244" s="8">
        <f t="shared" si="57"/>
        <v>286900</v>
      </c>
      <c r="R244" s="8">
        <f t="shared" si="58"/>
        <v>161100</v>
      </c>
      <c r="S244" s="9">
        <f t="shared" si="59"/>
        <v>448000</v>
      </c>
      <c r="T244" s="10">
        <f t="shared" si="60"/>
        <v>84666</v>
      </c>
      <c r="U244" s="11">
        <f t="shared" si="61"/>
        <v>462146</v>
      </c>
      <c r="V244" s="12">
        <f t="shared" si="62"/>
        <v>367286</v>
      </c>
      <c r="W244" s="9">
        <f t="shared" si="63"/>
        <v>250446</v>
      </c>
    </row>
    <row r="245" spans="1:23" ht="139.19999999999999" x14ac:dyDescent="0.3">
      <c r="A245" s="18" t="s">
        <v>502</v>
      </c>
      <c r="B245" s="30" t="s">
        <v>16</v>
      </c>
      <c r="C245" s="25">
        <v>701667</v>
      </c>
      <c r="D245" s="26" t="s">
        <v>503</v>
      </c>
      <c r="E245" s="27">
        <v>4.5</v>
      </c>
      <c r="F245" s="22">
        <v>3</v>
      </c>
      <c r="G245" s="22">
        <v>1.5</v>
      </c>
      <c r="H245" s="5">
        <f t="shared" si="48"/>
        <v>285600</v>
      </c>
      <c r="I245" s="5">
        <f t="shared" si="49"/>
        <v>168900</v>
      </c>
      <c r="J245" s="5">
        <f t="shared" si="50"/>
        <v>454500</v>
      </c>
      <c r="K245" s="6">
        <f t="shared" si="51"/>
        <v>648000</v>
      </c>
      <c r="L245" s="6">
        <f t="shared" si="52"/>
        <v>415500</v>
      </c>
      <c r="M245" s="6">
        <f t="shared" si="53"/>
        <v>1063500</v>
      </c>
      <c r="N245" s="7">
        <f t="shared" si="54"/>
        <v>486000</v>
      </c>
      <c r="O245" s="7">
        <f t="shared" si="55"/>
        <v>428400</v>
      </c>
      <c r="P245" s="7">
        <f t="shared" si="56"/>
        <v>914400</v>
      </c>
      <c r="Q245" s="8">
        <f t="shared" si="57"/>
        <v>453000</v>
      </c>
      <c r="R245" s="8">
        <f t="shared" si="58"/>
        <v>268500</v>
      </c>
      <c r="S245" s="9">
        <f t="shared" si="59"/>
        <v>721500</v>
      </c>
      <c r="T245" s="10">
        <f t="shared" si="60"/>
        <v>136350</v>
      </c>
      <c r="U245" s="11">
        <f t="shared" si="61"/>
        <v>745350</v>
      </c>
      <c r="V245" s="12">
        <f t="shared" si="62"/>
        <v>596250</v>
      </c>
      <c r="W245" s="9">
        <f t="shared" si="63"/>
        <v>403350</v>
      </c>
    </row>
    <row r="246" spans="1:23" ht="52.2" x14ac:dyDescent="0.3">
      <c r="A246" s="18" t="s">
        <v>504</v>
      </c>
      <c r="B246" s="30" t="s">
        <v>16</v>
      </c>
      <c r="C246" s="25">
        <v>701670</v>
      </c>
      <c r="D246" s="26" t="s">
        <v>505</v>
      </c>
      <c r="E246" s="27">
        <v>3</v>
      </c>
      <c r="F246" s="22">
        <v>2</v>
      </c>
      <c r="G246" s="22">
        <v>1</v>
      </c>
      <c r="H246" s="5">
        <f t="shared" si="48"/>
        <v>190400</v>
      </c>
      <c r="I246" s="5">
        <f t="shared" si="49"/>
        <v>112600</v>
      </c>
      <c r="J246" s="5">
        <f t="shared" si="50"/>
        <v>303000</v>
      </c>
      <c r="K246" s="6">
        <f t="shared" si="51"/>
        <v>432000</v>
      </c>
      <c r="L246" s="6">
        <f t="shared" si="52"/>
        <v>277000</v>
      </c>
      <c r="M246" s="6">
        <f t="shared" si="53"/>
        <v>709000</v>
      </c>
      <c r="N246" s="7">
        <f t="shared" si="54"/>
        <v>324000</v>
      </c>
      <c r="O246" s="7">
        <f t="shared" si="55"/>
        <v>285600</v>
      </c>
      <c r="P246" s="7">
        <f t="shared" si="56"/>
        <v>609600</v>
      </c>
      <c r="Q246" s="8">
        <f t="shared" si="57"/>
        <v>302000</v>
      </c>
      <c r="R246" s="8">
        <f t="shared" si="58"/>
        <v>179000</v>
      </c>
      <c r="S246" s="9">
        <f t="shared" si="59"/>
        <v>481000</v>
      </c>
      <c r="T246" s="10">
        <f t="shared" si="60"/>
        <v>90900</v>
      </c>
      <c r="U246" s="11">
        <f t="shared" si="61"/>
        <v>496900</v>
      </c>
      <c r="V246" s="12">
        <f t="shared" si="62"/>
        <v>397500</v>
      </c>
      <c r="W246" s="9">
        <f t="shared" si="63"/>
        <v>268900</v>
      </c>
    </row>
    <row r="247" spans="1:23" ht="69.599999999999994" x14ac:dyDescent="0.3">
      <c r="A247" s="18" t="s">
        <v>506</v>
      </c>
      <c r="B247" s="30" t="s">
        <v>16</v>
      </c>
      <c r="C247" s="25">
        <v>701680</v>
      </c>
      <c r="D247" s="26" t="s">
        <v>507</v>
      </c>
      <c r="E247" s="27">
        <v>2</v>
      </c>
      <c r="F247" s="22">
        <v>1.3</v>
      </c>
      <c r="G247" s="22">
        <v>0.7</v>
      </c>
      <c r="H247" s="5">
        <f t="shared" si="48"/>
        <v>123760</v>
      </c>
      <c r="I247" s="5">
        <f t="shared" si="49"/>
        <v>78820</v>
      </c>
      <c r="J247" s="5">
        <f t="shared" si="50"/>
        <v>202580</v>
      </c>
      <c r="K247" s="6">
        <f t="shared" si="51"/>
        <v>280800</v>
      </c>
      <c r="L247" s="6">
        <f t="shared" si="52"/>
        <v>193900</v>
      </c>
      <c r="M247" s="6">
        <f t="shared" si="53"/>
        <v>474700</v>
      </c>
      <c r="N247" s="7">
        <f t="shared" si="54"/>
        <v>210600</v>
      </c>
      <c r="O247" s="7">
        <f t="shared" si="55"/>
        <v>199920</v>
      </c>
      <c r="P247" s="7">
        <f t="shared" si="56"/>
        <v>410520</v>
      </c>
      <c r="Q247" s="8">
        <f t="shared" si="57"/>
        <v>196300</v>
      </c>
      <c r="R247" s="8">
        <f t="shared" si="58"/>
        <v>125299.99999999999</v>
      </c>
      <c r="S247" s="9">
        <f t="shared" si="59"/>
        <v>321600</v>
      </c>
      <c r="T247" s="10">
        <f t="shared" si="60"/>
        <v>60774</v>
      </c>
      <c r="U247" s="11">
        <f t="shared" si="61"/>
        <v>332894</v>
      </c>
      <c r="V247" s="12">
        <f t="shared" si="62"/>
        <v>268714</v>
      </c>
      <c r="W247" s="9">
        <f t="shared" si="63"/>
        <v>179794</v>
      </c>
    </row>
    <row r="248" spans="1:23" ht="69.599999999999994" x14ac:dyDescent="0.3">
      <c r="A248" s="18" t="s">
        <v>508</v>
      </c>
      <c r="B248" s="30" t="s">
        <v>16</v>
      </c>
      <c r="C248" s="25">
        <v>701685</v>
      </c>
      <c r="D248" s="26" t="s">
        <v>509</v>
      </c>
      <c r="E248" s="27">
        <v>4.5</v>
      </c>
      <c r="F248" s="22">
        <v>3</v>
      </c>
      <c r="G248" s="22">
        <v>1.5</v>
      </c>
      <c r="H248" s="5">
        <f t="shared" si="48"/>
        <v>285600</v>
      </c>
      <c r="I248" s="5">
        <f t="shared" si="49"/>
        <v>168900</v>
      </c>
      <c r="J248" s="5">
        <f t="shared" si="50"/>
        <v>454500</v>
      </c>
      <c r="K248" s="6">
        <f t="shared" si="51"/>
        <v>648000</v>
      </c>
      <c r="L248" s="6">
        <f t="shared" si="52"/>
        <v>415500</v>
      </c>
      <c r="M248" s="6">
        <f t="shared" si="53"/>
        <v>1063500</v>
      </c>
      <c r="N248" s="7">
        <f t="shared" si="54"/>
        <v>486000</v>
      </c>
      <c r="O248" s="7">
        <f t="shared" si="55"/>
        <v>428400</v>
      </c>
      <c r="P248" s="7">
        <f t="shared" si="56"/>
        <v>914400</v>
      </c>
      <c r="Q248" s="8">
        <f t="shared" si="57"/>
        <v>453000</v>
      </c>
      <c r="R248" s="8">
        <f t="shared" si="58"/>
        <v>268500</v>
      </c>
      <c r="S248" s="9">
        <f t="shared" si="59"/>
        <v>721500</v>
      </c>
      <c r="T248" s="10">
        <f t="shared" si="60"/>
        <v>136350</v>
      </c>
      <c r="U248" s="11">
        <f t="shared" si="61"/>
        <v>745350</v>
      </c>
      <c r="V248" s="12">
        <f t="shared" si="62"/>
        <v>596250</v>
      </c>
      <c r="W248" s="9">
        <f t="shared" si="63"/>
        <v>403350</v>
      </c>
    </row>
    <row r="249" spans="1:23" ht="87" x14ac:dyDescent="0.3">
      <c r="A249" s="18" t="s">
        <v>510</v>
      </c>
      <c r="B249" s="30" t="s">
        <v>16</v>
      </c>
      <c r="C249" s="25">
        <v>701690</v>
      </c>
      <c r="D249" s="35" t="s">
        <v>511</v>
      </c>
      <c r="E249" s="27">
        <v>3.5</v>
      </c>
      <c r="F249" s="22">
        <v>2.2999999999999998</v>
      </c>
      <c r="G249" s="22">
        <v>1.2</v>
      </c>
      <c r="H249" s="5">
        <f t="shared" si="48"/>
        <v>218959.99999999997</v>
      </c>
      <c r="I249" s="5">
        <f t="shared" si="49"/>
        <v>135120</v>
      </c>
      <c r="J249" s="5">
        <f t="shared" si="50"/>
        <v>354080</v>
      </c>
      <c r="K249" s="6">
        <f t="shared" si="51"/>
        <v>496799.99999999994</v>
      </c>
      <c r="L249" s="6">
        <f t="shared" si="52"/>
        <v>332400</v>
      </c>
      <c r="M249" s="6">
        <f t="shared" si="53"/>
        <v>829200</v>
      </c>
      <c r="N249" s="7">
        <f t="shared" si="54"/>
        <v>372600</v>
      </c>
      <c r="O249" s="7">
        <f t="shared" si="55"/>
        <v>342720</v>
      </c>
      <c r="P249" s="7">
        <f t="shared" si="56"/>
        <v>715320</v>
      </c>
      <c r="Q249" s="8">
        <f t="shared" si="57"/>
        <v>347300</v>
      </c>
      <c r="R249" s="8">
        <f t="shared" si="58"/>
        <v>214800</v>
      </c>
      <c r="S249" s="9">
        <f t="shared" si="59"/>
        <v>562100</v>
      </c>
      <c r="T249" s="10">
        <f t="shared" si="60"/>
        <v>106224</v>
      </c>
      <c r="U249" s="11">
        <f t="shared" si="61"/>
        <v>581344</v>
      </c>
      <c r="V249" s="12">
        <f t="shared" si="62"/>
        <v>467464</v>
      </c>
      <c r="W249" s="9">
        <f t="shared" si="63"/>
        <v>314244</v>
      </c>
    </row>
    <row r="250" spans="1:23" ht="69.599999999999994" x14ac:dyDescent="0.3">
      <c r="A250" s="18" t="s">
        <v>512</v>
      </c>
      <c r="B250" s="30" t="s">
        <v>16</v>
      </c>
      <c r="C250" s="25">
        <v>701695</v>
      </c>
      <c r="D250" s="26" t="s">
        <v>513</v>
      </c>
      <c r="E250" s="27">
        <v>3</v>
      </c>
      <c r="F250" s="22">
        <v>2</v>
      </c>
      <c r="G250" s="22">
        <v>1</v>
      </c>
      <c r="H250" s="5">
        <f t="shared" si="48"/>
        <v>190400</v>
      </c>
      <c r="I250" s="5">
        <f t="shared" si="49"/>
        <v>112600</v>
      </c>
      <c r="J250" s="5">
        <f t="shared" si="50"/>
        <v>303000</v>
      </c>
      <c r="K250" s="6">
        <f t="shared" si="51"/>
        <v>432000</v>
      </c>
      <c r="L250" s="6">
        <f t="shared" si="52"/>
        <v>277000</v>
      </c>
      <c r="M250" s="6">
        <f t="shared" si="53"/>
        <v>709000</v>
      </c>
      <c r="N250" s="7">
        <f t="shared" si="54"/>
        <v>324000</v>
      </c>
      <c r="O250" s="7">
        <f t="shared" si="55"/>
        <v>285600</v>
      </c>
      <c r="P250" s="7">
        <f t="shared" si="56"/>
        <v>609600</v>
      </c>
      <c r="Q250" s="8">
        <f t="shared" si="57"/>
        <v>302000</v>
      </c>
      <c r="R250" s="8">
        <f t="shared" si="58"/>
        <v>179000</v>
      </c>
      <c r="S250" s="9">
        <f t="shared" si="59"/>
        <v>481000</v>
      </c>
      <c r="T250" s="10">
        <f t="shared" si="60"/>
        <v>90900</v>
      </c>
      <c r="U250" s="11">
        <f t="shared" si="61"/>
        <v>496900</v>
      </c>
      <c r="V250" s="12">
        <f t="shared" si="62"/>
        <v>397500</v>
      </c>
      <c r="W250" s="9">
        <f t="shared" si="63"/>
        <v>268900</v>
      </c>
    </row>
    <row r="251" spans="1:23" ht="191.4" x14ac:dyDescent="0.3">
      <c r="A251" s="18" t="s">
        <v>514</v>
      </c>
      <c r="B251" s="30" t="s">
        <v>16</v>
      </c>
      <c r="C251" s="25">
        <v>701696</v>
      </c>
      <c r="D251" s="26" t="s">
        <v>515</v>
      </c>
      <c r="E251" s="27">
        <v>3</v>
      </c>
      <c r="F251" s="22">
        <v>2</v>
      </c>
      <c r="G251" s="22">
        <v>1</v>
      </c>
      <c r="H251" s="5">
        <f t="shared" si="48"/>
        <v>190400</v>
      </c>
      <c r="I251" s="5">
        <f t="shared" si="49"/>
        <v>112600</v>
      </c>
      <c r="J251" s="5">
        <f t="shared" si="50"/>
        <v>303000</v>
      </c>
      <c r="K251" s="6">
        <f t="shared" si="51"/>
        <v>432000</v>
      </c>
      <c r="L251" s="6">
        <f t="shared" si="52"/>
        <v>277000</v>
      </c>
      <c r="M251" s="6">
        <f t="shared" si="53"/>
        <v>709000</v>
      </c>
      <c r="N251" s="7">
        <f t="shared" si="54"/>
        <v>324000</v>
      </c>
      <c r="O251" s="7">
        <f t="shared" si="55"/>
        <v>285600</v>
      </c>
      <c r="P251" s="7">
        <f t="shared" si="56"/>
        <v>609600</v>
      </c>
      <c r="Q251" s="8">
        <f t="shared" si="57"/>
        <v>302000</v>
      </c>
      <c r="R251" s="8">
        <f t="shared" si="58"/>
        <v>179000</v>
      </c>
      <c r="S251" s="9">
        <f t="shared" si="59"/>
        <v>481000</v>
      </c>
      <c r="T251" s="10">
        <f t="shared" si="60"/>
        <v>90900</v>
      </c>
      <c r="U251" s="11">
        <f t="shared" si="61"/>
        <v>496900</v>
      </c>
      <c r="V251" s="12">
        <f t="shared" si="62"/>
        <v>397500</v>
      </c>
      <c r="W251" s="9">
        <f t="shared" si="63"/>
        <v>268900</v>
      </c>
    </row>
    <row r="252" spans="1:23" ht="69.599999999999994" x14ac:dyDescent="0.3">
      <c r="A252" s="18" t="s">
        <v>516</v>
      </c>
      <c r="B252" s="30" t="s">
        <v>16</v>
      </c>
      <c r="C252" s="25">
        <v>701700</v>
      </c>
      <c r="D252" s="26" t="s">
        <v>517</v>
      </c>
      <c r="E252" s="27">
        <v>3</v>
      </c>
      <c r="F252" s="22">
        <v>2</v>
      </c>
      <c r="G252" s="22">
        <v>1</v>
      </c>
      <c r="H252" s="5">
        <f t="shared" si="48"/>
        <v>190400</v>
      </c>
      <c r="I252" s="5">
        <f t="shared" si="49"/>
        <v>112600</v>
      </c>
      <c r="J252" s="5">
        <f t="shared" si="50"/>
        <v>303000</v>
      </c>
      <c r="K252" s="6">
        <f t="shared" si="51"/>
        <v>432000</v>
      </c>
      <c r="L252" s="6">
        <f t="shared" si="52"/>
        <v>277000</v>
      </c>
      <c r="M252" s="6">
        <f t="shared" si="53"/>
        <v>709000</v>
      </c>
      <c r="N252" s="7">
        <f t="shared" si="54"/>
        <v>324000</v>
      </c>
      <c r="O252" s="7">
        <f t="shared" si="55"/>
        <v>285600</v>
      </c>
      <c r="P252" s="7">
        <f t="shared" si="56"/>
        <v>609600</v>
      </c>
      <c r="Q252" s="8">
        <f t="shared" si="57"/>
        <v>302000</v>
      </c>
      <c r="R252" s="8">
        <f t="shared" si="58"/>
        <v>179000</v>
      </c>
      <c r="S252" s="9">
        <f t="shared" si="59"/>
        <v>481000</v>
      </c>
      <c r="T252" s="10">
        <f t="shared" si="60"/>
        <v>90900</v>
      </c>
      <c r="U252" s="11">
        <f t="shared" si="61"/>
        <v>496900</v>
      </c>
      <c r="V252" s="12">
        <f t="shared" si="62"/>
        <v>397500</v>
      </c>
      <c r="W252" s="9">
        <f t="shared" si="63"/>
        <v>268900</v>
      </c>
    </row>
    <row r="253" spans="1:23" ht="139.19999999999999" x14ac:dyDescent="0.3">
      <c r="A253" s="18" t="s">
        <v>518</v>
      </c>
      <c r="B253" s="30" t="s">
        <v>16</v>
      </c>
      <c r="C253" s="25">
        <v>701705</v>
      </c>
      <c r="D253" s="26" t="s">
        <v>519</v>
      </c>
      <c r="E253" s="27">
        <v>3</v>
      </c>
      <c r="F253" s="22">
        <v>2</v>
      </c>
      <c r="G253" s="22">
        <v>1</v>
      </c>
      <c r="H253" s="5">
        <f t="shared" si="48"/>
        <v>190400</v>
      </c>
      <c r="I253" s="5">
        <f t="shared" si="49"/>
        <v>112600</v>
      </c>
      <c r="J253" s="5">
        <f t="shared" si="50"/>
        <v>303000</v>
      </c>
      <c r="K253" s="6">
        <f t="shared" si="51"/>
        <v>432000</v>
      </c>
      <c r="L253" s="6">
        <f t="shared" si="52"/>
        <v>277000</v>
      </c>
      <c r="M253" s="6">
        <f t="shared" si="53"/>
        <v>709000</v>
      </c>
      <c r="N253" s="7">
        <f t="shared" si="54"/>
        <v>324000</v>
      </c>
      <c r="O253" s="7">
        <f t="shared" si="55"/>
        <v>285600</v>
      </c>
      <c r="P253" s="7">
        <f t="shared" si="56"/>
        <v>609600</v>
      </c>
      <c r="Q253" s="8">
        <f t="shared" si="57"/>
        <v>302000</v>
      </c>
      <c r="R253" s="8">
        <f t="shared" si="58"/>
        <v>179000</v>
      </c>
      <c r="S253" s="9">
        <f t="shared" si="59"/>
        <v>481000</v>
      </c>
      <c r="T253" s="10">
        <f t="shared" si="60"/>
        <v>90900</v>
      </c>
      <c r="U253" s="11">
        <f t="shared" si="61"/>
        <v>496900</v>
      </c>
      <c r="V253" s="12">
        <f t="shared" si="62"/>
        <v>397500</v>
      </c>
      <c r="W253" s="9">
        <f t="shared" si="63"/>
        <v>268900</v>
      </c>
    </row>
    <row r="254" spans="1:23" ht="34.799999999999997" x14ac:dyDescent="0.3">
      <c r="A254" s="18" t="s">
        <v>520</v>
      </c>
      <c r="B254" s="30" t="s">
        <v>16</v>
      </c>
      <c r="C254" s="25">
        <v>701706</v>
      </c>
      <c r="D254" s="26" t="s">
        <v>521</v>
      </c>
      <c r="E254" s="27">
        <v>3</v>
      </c>
      <c r="F254" s="22">
        <v>2</v>
      </c>
      <c r="G254" s="22">
        <v>1</v>
      </c>
      <c r="H254" s="5">
        <f t="shared" si="48"/>
        <v>190400</v>
      </c>
      <c r="I254" s="5">
        <f t="shared" si="49"/>
        <v>112600</v>
      </c>
      <c r="J254" s="5">
        <f t="shared" si="50"/>
        <v>303000</v>
      </c>
      <c r="K254" s="6">
        <f t="shared" si="51"/>
        <v>432000</v>
      </c>
      <c r="L254" s="6">
        <f t="shared" si="52"/>
        <v>277000</v>
      </c>
      <c r="M254" s="6">
        <f t="shared" si="53"/>
        <v>709000</v>
      </c>
      <c r="N254" s="7">
        <f t="shared" si="54"/>
        <v>324000</v>
      </c>
      <c r="O254" s="7">
        <f t="shared" si="55"/>
        <v>285600</v>
      </c>
      <c r="P254" s="7">
        <f t="shared" si="56"/>
        <v>609600</v>
      </c>
      <c r="Q254" s="8">
        <f t="shared" si="57"/>
        <v>302000</v>
      </c>
      <c r="R254" s="8">
        <f t="shared" si="58"/>
        <v>179000</v>
      </c>
      <c r="S254" s="9">
        <f t="shared" si="59"/>
        <v>481000</v>
      </c>
      <c r="T254" s="10">
        <f t="shared" si="60"/>
        <v>90900</v>
      </c>
      <c r="U254" s="11">
        <f t="shared" si="61"/>
        <v>496900</v>
      </c>
      <c r="V254" s="12">
        <f t="shared" si="62"/>
        <v>397500</v>
      </c>
      <c r="W254" s="9">
        <f t="shared" si="63"/>
        <v>268900</v>
      </c>
    </row>
    <row r="255" spans="1:23" ht="34.799999999999997" x14ac:dyDescent="0.3">
      <c r="A255" s="18" t="s">
        <v>522</v>
      </c>
      <c r="B255" s="30" t="s">
        <v>16</v>
      </c>
      <c r="C255" s="25">
        <v>701707</v>
      </c>
      <c r="D255" s="26" t="s">
        <v>523</v>
      </c>
      <c r="E255" s="27">
        <v>3</v>
      </c>
      <c r="F255" s="22">
        <v>2</v>
      </c>
      <c r="G255" s="22">
        <v>1</v>
      </c>
      <c r="H255" s="5">
        <f t="shared" si="48"/>
        <v>190400</v>
      </c>
      <c r="I255" s="5">
        <f t="shared" si="49"/>
        <v>112600</v>
      </c>
      <c r="J255" s="5">
        <f t="shared" si="50"/>
        <v>303000</v>
      </c>
      <c r="K255" s="6">
        <f t="shared" si="51"/>
        <v>432000</v>
      </c>
      <c r="L255" s="6">
        <f t="shared" si="52"/>
        <v>277000</v>
      </c>
      <c r="M255" s="6">
        <f t="shared" si="53"/>
        <v>709000</v>
      </c>
      <c r="N255" s="7">
        <f t="shared" si="54"/>
        <v>324000</v>
      </c>
      <c r="O255" s="7">
        <f t="shared" si="55"/>
        <v>285600</v>
      </c>
      <c r="P255" s="7">
        <f t="shared" si="56"/>
        <v>609600</v>
      </c>
      <c r="Q255" s="8">
        <f t="shared" si="57"/>
        <v>302000</v>
      </c>
      <c r="R255" s="8">
        <f t="shared" si="58"/>
        <v>179000</v>
      </c>
      <c r="S255" s="9">
        <f t="shared" si="59"/>
        <v>481000</v>
      </c>
      <c r="T255" s="10">
        <f t="shared" si="60"/>
        <v>90900</v>
      </c>
      <c r="U255" s="11">
        <f t="shared" si="61"/>
        <v>496900</v>
      </c>
      <c r="V255" s="12">
        <f t="shared" si="62"/>
        <v>397500</v>
      </c>
      <c r="W255" s="9">
        <f t="shared" si="63"/>
        <v>268900</v>
      </c>
    </row>
    <row r="256" spans="1:23" ht="121.8" x14ac:dyDescent="0.3">
      <c r="A256" s="18" t="s">
        <v>524</v>
      </c>
      <c r="B256" s="30" t="s">
        <v>16</v>
      </c>
      <c r="C256" s="25">
        <v>701715</v>
      </c>
      <c r="D256" s="35" t="s">
        <v>525</v>
      </c>
      <c r="E256" s="27">
        <v>3.75</v>
      </c>
      <c r="F256" s="22">
        <v>2.5</v>
      </c>
      <c r="G256" s="22">
        <v>1.25</v>
      </c>
      <c r="H256" s="5">
        <f t="shared" si="48"/>
        <v>238000</v>
      </c>
      <c r="I256" s="5">
        <f t="shared" si="49"/>
        <v>140750</v>
      </c>
      <c r="J256" s="5">
        <f t="shared" si="50"/>
        <v>378750</v>
      </c>
      <c r="K256" s="6">
        <f t="shared" si="51"/>
        <v>540000</v>
      </c>
      <c r="L256" s="6">
        <f t="shared" si="52"/>
        <v>346250</v>
      </c>
      <c r="M256" s="6">
        <f t="shared" si="53"/>
        <v>886250</v>
      </c>
      <c r="N256" s="7">
        <f t="shared" si="54"/>
        <v>405000</v>
      </c>
      <c r="O256" s="7">
        <f t="shared" si="55"/>
        <v>357000</v>
      </c>
      <c r="P256" s="7">
        <f t="shared" si="56"/>
        <v>762000</v>
      </c>
      <c r="Q256" s="8">
        <f t="shared" si="57"/>
        <v>377500</v>
      </c>
      <c r="R256" s="8">
        <f t="shared" si="58"/>
        <v>223750</v>
      </c>
      <c r="S256" s="9">
        <f t="shared" si="59"/>
        <v>601250</v>
      </c>
      <c r="T256" s="10">
        <f t="shared" si="60"/>
        <v>113625</v>
      </c>
      <c r="U256" s="11">
        <f t="shared" si="61"/>
        <v>621125</v>
      </c>
      <c r="V256" s="12">
        <f t="shared" si="62"/>
        <v>496875</v>
      </c>
      <c r="W256" s="9">
        <f t="shared" si="63"/>
        <v>336125</v>
      </c>
    </row>
    <row r="257" spans="1:23" ht="69.599999999999994" x14ac:dyDescent="0.3">
      <c r="A257" s="18" t="s">
        <v>526</v>
      </c>
      <c r="B257" s="30" t="s">
        <v>16</v>
      </c>
      <c r="C257" s="25">
        <v>701716</v>
      </c>
      <c r="D257" s="35" t="s">
        <v>527</v>
      </c>
      <c r="E257" s="27">
        <v>6</v>
      </c>
      <c r="F257" s="22">
        <v>4</v>
      </c>
      <c r="G257" s="22">
        <v>2</v>
      </c>
      <c r="H257" s="5">
        <f t="shared" si="48"/>
        <v>380800</v>
      </c>
      <c r="I257" s="5">
        <f t="shared" si="49"/>
        <v>225200</v>
      </c>
      <c r="J257" s="5">
        <f t="shared" si="50"/>
        <v>606000</v>
      </c>
      <c r="K257" s="6">
        <f t="shared" si="51"/>
        <v>864000</v>
      </c>
      <c r="L257" s="6">
        <f t="shared" si="52"/>
        <v>554000</v>
      </c>
      <c r="M257" s="6">
        <f t="shared" si="53"/>
        <v>1418000</v>
      </c>
      <c r="N257" s="7">
        <f t="shared" si="54"/>
        <v>648000</v>
      </c>
      <c r="O257" s="7">
        <f t="shared" si="55"/>
        <v>571200</v>
      </c>
      <c r="P257" s="7">
        <f t="shared" si="56"/>
        <v>1219200</v>
      </c>
      <c r="Q257" s="8">
        <f t="shared" si="57"/>
        <v>604000</v>
      </c>
      <c r="R257" s="8">
        <f t="shared" si="58"/>
        <v>358000</v>
      </c>
      <c r="S257" s="9">
        <f t="shared" si="59"/>
        <v>962000</v>
      </c>
      <c r="T257" s="10">
        <f t="shared" si="60"/>
        <v>181800</v>
      </c>
      <c r="U257" s="11">
        <f t="shared" si="61"/>
        <v>993800</v>
      </c>
      <c r="V257" s="12">
        <f t="shared" si="62"/>
        <v>795000</v>
      </c>
      <c r="W257" s="9">
        <f t="shared" si="63"/>
        <v>537800</v>
      </c>
    </row>
    <row r="258" spans="1:23" ht="52.2" x14ac:dyDescent="0.3">
      <c r="A258" s="18" t="s">
        <v>528</v>
      </c>
      <c r="B258" s="30" t="s">
        <v>16</v>
      </c>
      <c r="C258" s="25">
        <v>701717</v>
      </c>
      <c r="D258" s="26" t="s">
        <v>529</v>
      </c>
      <c r="E258" s="27">
        <v>2.5</v>
      </c>
      <c r="F258" s="22">
        <v>1.7</v>
      </c>
      <c r="G258" s="22">
        <v>0.8</v>
      </c>
      <c r="H258" s="5">
        <f t="shared" si="48"/>
        <v>161840</v>
      </c>
      <c r="I258" s="5">
        <f t="shared" si="49"/>
        <v>90080</v>
      </c>
      <c r="J258" s="5">
        <f t="shared" si="50"/>
        <v>251920</v>
      </c>
      <c r="K258" s="6">
        <f t="shared" si="51"/>
        <v>367200</v>
      </c>
      <c r="L258" s="6">
        <f t="shared" si="52"/>
        <v>221600</v>
      </c>
      <c r="M258" s="6">
        <f t="shared" si="53"/>
        <v>588800</v>
      </c>
      <c r="N258" s="7">
        <f t="shared" si="54"/>
        <v>275400</v>
      </c>
      <c r="O258" s="7">
        <f t="shared" si="55"/>
        <v>228480</v>
      </c>
      <c r="P258" s="7">
        <f t="shared" si="56"/>
        <v>503880</v>
      </c>
      <c r="Q258" s="8">
        <f t="shared" si="57"/>
        <v>256700</v>
      </c>
      <c r="R258" s="8">
        <f t="shared" si="58"/>
        <v>143200</v>
      </c>
      <c r="S258" s="9">
        <f t="shared" si="59"/>
        <v>399900</v>
      </c>
      <c r="T258" s="10">
        <f t="shared" si="60"/>
        <v>75576</v>
      </c>
      <c r="U258" s="11">
        <f t="shared" si="61"/>
        <v>412456</v>
      </c>
      <c r="V258" s="12">
        <f t="shared" si="62"/>
        <v>327536</v>
      </c>
      <c r="W258" s="9">
        <f t="shared" si="63"/>
        <v>223556</v>
      </c>
    </row>
    <row r="259" spans="1:23" ht="121.8" x14ac:dyDescent="0.3">
      <c r="A259" s="18" t="s">
        <v>530</v>
      </c>
      <c r="B259" s="30" t="s">
        <v>16</v>
      </c>
      <c r="C259" s="25">
        <v>701718</v>
      </c>
      <c r="D259" s="26" t="s">
        <v>531</v>
      </c>
      <c r="E259" s="27">
        <v>4.5</v>
      </c>
      <c r="F259" s="22">
        <v>3</v>
      </c>
      <c r="G259" s="22">
        <v>1.5</v>
      </c>
      <c r="H259" s="5">
        <f t="shared" si="48"/>
        <v>285600</v>
      </c>
      <c r="I259" s="5">
        <f t="shared" si="49"/>
        <v>168900</v>
      </c>
      <c r="J259" s="5">
        <f t="shared" si="50"/>
        <v>454500</v>
      </c>
      <c r="K259" s="6">
        <f t="shared" si="51"/>
        <v>648000</v>
      </c>
      <c r="L259" s="6">
        <f t="shared" si="52"/>
        <v>415500</v>
      </c>
      <c r="M259" s="6">
        <f t="shared" si="53"/>
        <v>1063500</v>
      </c>
      <c r="N259" s="7">
        <f t="shared" si="54"/>
        <v>486000</v>
      </c>
      <c r="O259" s="7">
        <f t="shared" si="55"/>
        <v>428400</v>
      </c>
      <c r="P259" s="7">
        <f t="shared" si="56"/>
        <v>914400</v>
      </c>
      <c r="Q259" s="8">
        <f t="shared" si="57"/>
        <v>453000</v>
      </c>
      <c r="R259" s="8">
        <f t="shared" si="58"/>
        <v>268500</v>
      </c>
      <c r="S259" s="9">
        <f t="shared" si="59"/>
        <v>721500</v>
      </c>
      <c r="T259" s="10">
        <f t="shared" si="60"/>
        <v>136350</v>
      </c>
      <c r="U259" s="11">
        <f t="shared" si="61"/>
        <v>745350</v>
      </c>
      <c r="V259" s="12">
        <f t="shared" si="62"/>
        <v>596250</v>
      </c>
      <c r="W259" s="9">
        <f t="shared" si="63"/>
        <v>403350</v>
      </c>
    </row>
    <row r="260" spans="1:23" ht="156.6" x14ac:dyDescent="0.3">
      <c r="A260" s="18" t="s">
        <v>532</v>
      </c>
      <c r="B260" s="30" t="s">
        <v>16</v>
      </c>
      <c r="C260" s="25">
        <v>701720</v>
      </c>
      <c r="D260" s="26" t="s">
        <v>533</v>
      </c>
      <c r="E260" s="27">
        <v>4.5</v>
      </c>
      <c r="F260" s="22">
        <v>3</v>
      </c>
      <c r="G260" s="22">
        <v>1.5</v>
      </c>
      <c r="H260" s="5">
        <f t="shared" ref="H260:H298" si="64">F260*95200</f>
        <v>285600</v>
      </c>
      <c r="I260" s="5">
        <f t="shared" ref="I260:I298" si="65">G260*112600</f>
        <v>168900</v>
      </c>
      <c r="J260" s="5">
        <f t="shared" ref="J260:J298" si="66">I260+H260</f>
        <v>454500</v>
      </c>
      <c r="K260" s="6">
        <f t="shared" ref="K260:K298" si="67">F260*216000</f>
        <v>648000</v>
      </c>
      <c r="L260" s="6">
        <f t="shared" ref="L260:L298" si="68">G260*277000</f>
        <v>415500</v>
      </c>
      <c r="M260" s="6">
        <f t="shared" ref="M260:M298" si="69">L260+K260</f>
        <v>1063500</v>
      </c>
      <c r="N260" s="7">
        <f t="shared" ref="N260:N298" si="70">F260*162000</f>
        <v>486000</v>
      </c>
      <c r="O260" s="7">
        <f t="shared" ref="O260:O298" si="71">G260*285600</f>
        <v>428400</v>
      </c>
      <c r="P260" s="7">
        <f t="shared" ref="P260:P298" si="72">O260+N260</f>
        <v>914400</v>
      </c>
      <c r="Q260" s="8">
        <f t="shared" ref="Q260:Q298" si="73">F260*151000</f>
        <v>453000</v>
      </c>
      <c r="R260" s="8">
        <f t="shared" ref="R260:R298" si="74">G260*179000</f>
        <v>268500</v>
      </c>
      <c r="S260" s="9">
        <f t="shared" ref="S260:S298" si="75">R260+Q260</f>
        <v>721500</v>
      </c>
      <c r="T260" s="10">
        <f t="shared" ref="T260:T298" si="76">J260*30/100</f>
        <v>136350</v>
      </c>
      <c r="U260" s="11">
        <f t="shared" ref="U260:U298" si="77">(M260-J260)+T260</f>
        <v>745350</v>
      </c>
      <c r="V260" s="12">
        <f t="shared" ref="V260:V298" si="78">(P260-J260)+T260</f>
        <v>596250</v>
      </c>
      <c r="W260" s="9">
        <f t="shared" ref="W260:W298" si="79">(S260-J260)+T260</f>
        <v>403350</v>
      </c>
    </row>
    <row r="261" spans="1:23" ht="121.8" x14ac:dyDescent="0.3">
      <c r="A261" s="18" t="s">
        <v>534</v>
      </c>
      <c r="B261" s="30" t="s">
        <v>16</v>
      </c>
      <c r="C261" s="25">
        <v>701725</v>
      </c>
      <c r="D261" s="35" t="s">
        <v>535</v>
      </c>
      <c r="E261" s="27">
        <v>5</v>
      </c>
      <c r="F261" s="22">
        <v>3.4</v>
      </c>
      <c r="G261" s="22">
        <v>1.6</v>
      </c>
      <c r="H261" s="5">
        <f t="shared" si="64"/>
        <v>323680</v>
      </c>
      <c r="I261" s="5">
        <f t="shared" si="65"/>
        <v>180160</v>
      </c>
      <c r="J261" s="5">
        <f t="shared" si="66"/>
        <v>503840</v>
      </c>
      <c r="K261" s="6">
        <f t="shared" si="67"/>
        <v>734400</v>
      </c>
      <c r="L261" s="6">
        <f t="shared" si="68"/>
        <v>443200</v>
      </c>
      <c r="M261" s="6">
        <f t="shared" si="69"/>
        <v>1177600</v>
      </c>
      <c r="N261" s="7">
        <f t="shared" si="70"/>
        <v>550800</v>
      </c>
      <c r="O261" s="7">
        <f t="shared" si="71"/>
        <v>456960</v>
      </c>
      <c r="P261" s="7">
        <f t="shared" si="72"/>
        <v>1007760</v>
      </c>
      <c r="Q261" s="8">
        <f t="shared" si="73"/>
        <v>513400</v>
      </c>
      <c r="R261" s="8">
        <f t="shared" si="74"/>
        <v>286400</v>
      </c>
      <c r="S261" s="9">
        <f t="shared" si="75"/>
        <v>799800</v>
      </c>
      <c r="T261" s="10">
        <f t="shared" si="76"/>
        <v>151152</v>
      </c>
      <c r="U261" s="11">
        <f t="shared" si="77"/>
        <v>824912</v>
      </c>
      <c r="V261" s="12">
        <f t="shared" si="78"/>
        <v>655072</v>
      </c>
      <c r="W261" s="9">
        <f t="shared" si="79"/>
        <v>447112</v>
      </c>
    </row>
    <row r="262" spans="1:23" ht="69.599999999999994" x14ac:dyDescent="0.3">
      <c r="A262" s="18" t="s">
        <v>536</v>
      </c>
      <c r="B262" s="30" t="s">
        <v>16</v>
      </c>
      <c r="C262" s="25">
        <v>701726</v>
      </c>
      <c r="D262" s="26" t="s">
        <v>537</v>
      </c>
      <c r="E262" s="27">
        <v>3</v>
      </c>
      <c r="F262" s="22">
        <v>2</v>
      </c>
      <c r="G262" s="22">
        <v>1</v>
      </c>
      <c r="H262" s="5">
        <f t="shared" si="64"/>
        <v>190400</v>
      </c>
      <c r="I262" s="5">
        <f t="shared" si="65"/>
        <v>112600</v>
      </c>
      <c r="J262" s="5">
        <f t="shared" si="66"/>
        <v>303000</v>
      </c>
      <c r="K262" s="6">
        <f t="shared" si="67"/>
        <v>432000</v>
      </c>
      <c r="L262" s="6">
        <f t="shared" si="68"/>
        <v>277000</v>
      </c>
      <c r="M262" s="6">
        <f t="shared" si="69"/>
        <v>709000</v>
      </c>
      <c r="N262" s="7">
        <f t="shared" si="70"/>
        <v>324000</v>
      </c>
      <c r="O262" s="7">
        <f t="shared" si="71"/>
        <v>285600</v>
      </c>
      <c r="P262" s="7">
        <f t="shared" si="72"/>
        <v>609600</v>
      </c>
      <c r="Q262" s="8">
        <f t="shared" si="73"/>
        <v>302000</v>
      </c>
      <c r="R262" s="8">
        <f t="shared" si="74"/>
        <v>179000</v>
      </c>
      <c r="S262" s="9">
        <f t="shared" si="75"/>
        <v>481000</v>
      </c>
      <c r="T262" s="10">
        <f t="shared" si="76"/>
        <v>90900</v>
      </c>
      <c r="U262" s="11">
        <f t="shared" si="77"/>
        <v>496900</v>
      </c>
      <c r="V262" s="12">
        <f t="shared" si="78"/>
        <v>397500</v>
      </c>
      <c r="W262" s="9">
        <f t="shared" si="79"/>
        <v>268900</v>
      </c>
    </row>
    <row r="263" spans="1:23" ht="69.599999999999994" x14ac:dyDescent="0.3">
      <c r="A263" s="18" t="s">
        <v>538</v>
      </c>
      <c r="B263" s="30" t="s">
        <v>16</v>
      </c>
      <c r="C263" s="25">
        <v>701727</v>
      </c>
      <c r="D263" s="26" t="s">
        <v>539</v>
      </c>
      <c r="E263" s="27">
        <v>3</v>
      </c>
      <c r="F263" s="22">
        <v>2</v>
      </c>
      <c r="G263" s="22">
        <v>1</v>
      </c>
      <c r="H263" s="5">
        <f t="shared" si="64"/>
        <v>190400</v>
      </c>
      <c r="I263" s="5">
        <f t="shared" si="65"/>
        <v>112600</v>
      </c>
      <c r="J263" s="5">
        <f t="shared" si="66"/>
        <v>303000</v>
      </c>
      <c r="K263" s="6">
        <f t="shared" si="67"/>
        <v>432000</v>
      </c>
      <c r="L263" s="6">
        <f t="shared" si="68"/>
        <v>277000</v>
      </c>
      <c r="M263" s="6">
        <f t="shared" si="69"/>
        <v>709000</v>
      </c>
      <c r="N263" s="7">
        <f t="shared" si="70"/>
        <v>324000</v>
      </c>
      <c r="O263" s="7">
        <f t="shared" si="71"/>
        <v>285600</v>
      </c>
      <c r="P263" s="7">
        <f t="shared" si="72"/>
        <v>609600</v>
      </c>
      <c r="Q263" s="8">
        <f t="shared" si="73"/>
        <v>302000</v>
      </c>
      <c r="R263" s="8">
        <f t="shared" si="74"/>
        <v>179000</v>
      </c>
      <c r="S263" s="9">
        <f t="shared" si="75"/>
        <v>481000</v>
      </c>
      <c r="T263" s="10">
        <f t="shared" si="76"/>
        <v>90900</v>
      </c>
      <c r="U263" s="11">
        <f t="shared" si="77"/>
        <v>496900</v>
      </c>
      <c r="V263" s="12">
        <f t="shared" si="78"/>
        <v>397500</v>
      </c>
      <c r="W263" s="9">
        <f t="shared" si="79"/>
        <v>268900</v>
      </c>
    </row>
    <row r="264" spans="1:23" ht="278.39999999999998" x14ac:dyDescent="0.3">
      <c r="A264" s="18" t="s">
        <v>540</v>
      </c>
      <c r="B264" s="30" t="s">
        <v>16</v>
      </c>
      <c r="C264" s="25">
        <v>701730</v>
      </c>
      <c r="D264" s="35" t="s">
        <v>541</v>
      </c>
      <c r="E264" s="27">
        <v>6</v>
      </c>
      <c r="F264" s="22">
        <v>4</v>
      </c>
      <c r="G264" s="22">
        <v>2</v>
      </c>
      <c r="H264" s="5">
        <f t="shared" si="64"/>
        <v>380800</v>
      </c>
      <c r="I264" s="5">
        <f t="shared" si="65"/>
        <v>225200</v>
      </c>
      <c r="J264" s="5">
        <f t="shared" si="66"/>
        <v>606000</v>
      </c>
      <c r="K264" s="6">
        <f t="shared" si="67"/>
        <v>864000</v>
      </c>
      <c r="L264" s="6">
        <f t="shared" si="68"/>
        <v>554000</v>
      </c>
      <c r="M264" s="6">
        <f t="shared" si="69"/>
        <v>1418000</v>
      </c>
      <c r="N264" s="7">
        <f t="shared" si="70"/>
        <v>648000</v>
      </c>
      <c r="O264" s="7">
        <f t="shared" si="71"/>
        <v>571200</v>
      </c>
      <c r="P264" s="7">
        <f t="shared" si="72"/>
        <v>1219200</v>
      </c>
      <c r="Q264" s="8">
        <f t="shared" si="73"/>
        <v>604000</v>
      </c>
      <c r="R264" s="8">
        <f t="shared" si="74"/>
        <v>358000</v>
      </c>
      <c r="S264" s="9">
        <f t="shared" si="75"/>
        <v>962000</v>
      </c>
      <c r="T264" s="10">
        <f t="shared" si="76"/>
        <v>181800</v>
      </c>
      <c r="U264" s="11">
        <f t="shared" si="77"/>
        <v>993800</v>
      </c>
      <c r="V264" s="12">
        <f t="shared" si="78"/>
        <v>795000</v>
      </c>
      <c r="W264" s="9">
        <f t="shared" si="79"/>
        <v>537800</v>
      </c>
    </row>
    <row r="265" spans="1:23" ht="295.8" x14ac:dyDescent="0.3">
      <c r="A265" s="18" t="s">
        <v>542</v>
      </c>
      <c r="B265" s="30" t="s">
        <v>16</v>
      </c>
      <c r="C265" s="25">
        <v>701731</v>
      </c>
      <c r="D265" s="26" t="s">
        <v>543</v>
      </c>
      <c r="E265" s="27">
        <v>7.1</v>
      </c>
      <c r="F265" s="22">
        <v>4.8</v>
      </c>
      <c r="G265" s="22">
        <v>2.2999999999999998</v>
      </c>
      <c r="H265" s="5">
        <f t="shared" si="64"/>
        <v>456960</v>
      </c>
      <c r="I265" s="5">
        <f t="shared" si="65"/>
        <v>258979.99999999997</v>
      </c>
      <c r="J265" s="5">
        <f t="shared" si="66"/>
        <v>715940</v>
      </c>
      <c r="K265" s="6">
        <f t="shared" si="67"/>
        <v>1036800</v>
      </c>
      <c r="L265" s="6">
        <f t="shared" si="68"/>
        <v>637100</v>
      </c>
      <c r="M265" s="6">
        <f t="shared" si="69"/>
        <v>1673900</v>
      </c>
      <c r="N265" s="7">
        <f t="shared" si="70"/>
        <v>777600</v>
      </c>
      <c r="O265" s="7">
        <f t="shared" si="71"/>
        <v>656880</v>
      </c>
      <c r="P265" s="7">
        <f t="shared" si="72"/>
        <v>1434480</v>
      </c>
      <c r="Q265" s="8">
        <f t="shared" si="73"/>
        <v>724800</v>
      </c>
      <c r="R265" s="8">
        <f t="shared" si="74"/>
        <v>411699.99999999994</v>
      </c>
      <c r="S265" s="9">
        <f t="shared" si="75"/>
        <v>1136500</v>
      </c>
      <c r="T265" s="10">
        <f t="shared" si="76"/>
        <v>214782</v>
      </c>
      <c r="U265" s="11">
        <f t="shared" si="77"/>
        <v>1172742</v>
      </c>
      <c r="V265" s="12">
        <f t="shared" si="78"/>
        <v>933322</v>
      </c>
      <c r="W265" s="9">
        <f t="shared" si="79"/>
        <v>635342</v>
      </c>
    </row>
    <row r="266" spans="1:23" ht="52.2" x14ac:dyDescent="0.3">
      <c r="A266" s="18" t="s">
        <v>544</v>
      </c>
      <c r="B266" s="30" t="s">
        <v>16</v>
      </c>
      <c r="C266" s="25">
        <v>701732</v>
      </c>
      <c r="D266" s="26" t="s">
        <v>545</v>
      </c>
      <c r="E266" s="27">
        <v>5.5</v>
      </c>
      <c r="F266" s="22">
        <v>3.7</v>
      </c>
      <c r="G266" s="22">
        <v>1.8</v>
      </c>
      <c r="H266" s="5">
        <f t="shared" si="64"/>
        <v>352240</v>
      </c>
      <c r="I266" s="5">
        <f t="shared" si="65"/>
        <v>202680</v>
      </c>
      <c r="J266" s="5">
        <f t="shared" si="66"/>
        <v>554920</v>
      </c>
      <c r="K266" s="6">
        <f t="shared" si="67"/>
        <v>799200</v>
      </c>
      <c r="L266" s="6">
        <f t="shared" si="68"/>
        <v>498600</v>
      </c>
      <c r="M266" s="6">
        <f t="shared" si="69"/>
        <v>1297800</v>
      </c>
      <c r="N266" s="7">
        <f t="shared" si="70"/>
        <v>599400</v>
      </c>
      <c r="O266" s="7">
        <f t="shared" si="71"/>
        <v>514080</v>
      </c>
      <c r="P266" s="7">
        <f t="shared" si="72"/>
        <v>1113480</v>
      </c>
      <c r="Q266" s="8">
        <f t="shared" si="73"/>
        <v>558700</v>
      </c>
      <c r="R266" s="8">
        <f t="shared" si="74"/>
        <v>322200</v>
      </c>
      <c r="S266" s="9">
        <f t="shared" si="75"/>
        <v>880900</v>
      </c>
      <c r="T266" s="10">
        <f t="shared" si="76"/>
        <v>166476</v>
      </c>
      <c r="U266" s="11">
        <f t="shared" si="77"/>
        <v>909356</v>
      </c>
      <c r="V266" s="12">
        <f t="shared" si="78"/>
        <v>725036</v>
      </c>
      <c r="W266" s="9">
        <f t="shared" si="79"/>
        <v>492456</v>
      </c>
    </row>
    <row r="267" spans="1:23" ht="121.8" x14ac:dyDescent="0.3">
      <c r="A267" s="18" t="s">
        <v>546</v>
      </c>
      <c r="B267" s="19" t="s">
        <v>326</v>
      </c>
      <c r="C267" s="25">
        <v>701735</v>
      </c>
      <c r="D267" s="26" t="s">
        <v>547</v>
      </c>
      <c r="E267" s="27">
        <v>2.5</v>
      </c>
      <c r="F267" s="22">
        <v>1.7</v>
      </c>
      <c r="G267" s="22">
        <v>0.8</v>
      </c>
      <c r="H267" s="5">
        <f t="shared" si="64"/>
        <v>161840</v>
      </c>
      <c r="I267" s="5">
        <f t="shared" si="65"/>
        <v>90080</v>
      </c>
      <c r="J267" s="5">
        <f t="shared" si="66"/>
        <v>251920</v>
      </c>
      <c r="K267" s="6">
        <f t="shared" si="67"/>
        <v>367200</v>
      </c>
      <c r="L267" s="6">
        <f t="shared" si="68"/>
        <v>221600</v>
      </c>
      <c r="M267" s="6">
        <f t="shared" si="69"/>
        <v>588800</v>
      </c>
      <c r="N267" s="7">
        <f t="shared" si="70"/>
        <v>275400</v>
      </c>
      <c r="O267" s="7">
        <f t="shared" si="71"/>
        <v>228480</v>
      </c>
      <c r="P267" s="7">
        <f t="shared" si="72"/>
        <v>503880</v>
      </c>
      <c r="Q267" s="8">
        <f t="shared" si="73"/>
        <v>256700</v>
      </c>
      <c r="R267" s="8">
        <f t="shared" si="74"/>
        <v>143200</v>
      </c>
      <c r="S267" s="9">
        <f t="shared" si="75"/>
        <v>399900</v>
      </c>
      <c r="T267" s="10">
        <f t="shared" si="76"/>
        <v>75576</v>
      </c>
      <c r="U267" s="11">
        <f t="shared" si="77"/>
        <v>412456</v>
      </c>
      <c r="V267" s="12">
        <f t="shared" si="78"/>
        <v>327536</v>
      </c>
      <c r="W267" s="9">
        <f t="shared" si="79"/>
        <v>223556</v>
      </c>
    </row>
    <row r="268" spans="1:23" ht="87" x14ac:dyDescent="0.3">
      <c r="A268" s="18" t="s">
        <v>548</v>
      </c>
      <c r="B268" s="30" t="s">
        <v>16</v>
      </c>
      <c r="C268" s="25">
        <v>701736</v>
      </c>
      <c r="D268" s="26" t="s">
        <v>549</v>
      </c>
      <c r="E268" s="27">
        <v>4.5</v>
      </c>
      <c r="F268" s="22">
        <v>3</v>
      </c>
      <c r="G268" s="22">
        <v>1.5</v>
      </c>
      <c r="H268" s="5">
        <f t="shared" si="64"/>
        <v>285600</v>
      </c>
      <c r="I268" s="5">
        <f t="shared" si="65"/>
        <v>168900</v>
      </c>
      <c r="J268" s="5">
        <f t="shared" si="66"/>
        <v>454500</v>
      </c>
      <c r="K268" s="6">
        <f t="shared" si="67"/>
        <v>648000</v>
      </c>
      <c r="L268" s="6">
        <f t="shared" si="68"/>
        <v>415500</v>
      </c>
      <c r="M268" s="6">
        <f t="shared" si="69"/>
        <v>1063500</v>
      </c>
      <c r="N268" s="7">
        <f t="shared" si="70"/>
        <v>486000</v>
      </c>
      <c r="O268" s="7">
        <f t="shared" si="71"/>
        <v>428400</v>
      </c>
      <c r="P268" s="7">
        <f t="shared" si="72"/>
        <v>914400</v>
      </c>
      <c r="Q268" s="8">
        <f t="shared" si="73"/>
        <v>453000</v>
      </c>
      <c r="R268" s="8">
        <f t="shared" si="74"/>
        <v>268500</v>
      </c>
      <c r="S268" s="9">
        <f t="shared" si="75"/>
        <v>721500</v>
      </c>
      <c r="T268" s="10">
        <f t="shared" si="76"/>
        <v>136350</v>
      </c>
      <c r="U268" s="11">
        <f t="shared" si="77"/>
        <v>745350</v>
      </c>
      <c r="V268" s="12">
        <f t="shared" si="78"/>
        <v>596250</v>
      </c>
      <c r="W268" s="9">
        <f t="shared" si="79"/>
        <v>403350</v>
      </c>
    </row>
    <row r="269" spans="1:23" ht="156.6" x14ac:dyDescent="0.3">
      <c r="A269" s="18" t="s">
        <v>550</v>
      </c>
      <c r="B269" s="30" t="s">
        <v>16</v>
      </c>
      <c r="C269" s="25">
        <v>701740</v>
      </c>
      <c r="D269" s="26" t="s">
        <v>551</v>
      </c>
      <c r="E269" s="27">
        <v>11</v>
      </c>
      <c r="F269" s="22">
        <v>7.4</v>
      </c>
      <c r="G269" s="22">
        <v>3.6</v>
      </c>
      <c r="H269" s="5">
        <f t="shared" si="64"/>
        <v>704480</v>
      </c>
      <c r="I269" s="5">
        <f t="shared" si="65"/>
        <v>405360</v>
      </c>
      <c r="J269" s="5">
        <f t="shared" si="66"/>
        <v>1109840</v>
      </c>
      <c r="K269" s="6">
        <f t="shared" si="67"/>
        <v>1598400</v>
      </c>
      <c r="L269" s="6">
        <f t="shared" si="68"/>
        <v>997200</v>
      </c>
      <c r="M269" s="6">
        <f t="shared" si="69"/>
        <v>2595600</v>
      </c>
      <c r="N269" s="7">
        <f t="shared" si="70"/>
        <v>1198800</v>
      </c>
      <c r="O269" s="7">
        <f t="shared" si="71"/>
        <v>1028160</v>
      </c>
      <c r="P269" s="7">
        <f t="shared" si="72"/>
        <v>2226960</v>
      </c>
      <c r="Q269" s="8">
        <f t="shared" si="73"/>
        <v>1117400</v>
      </c>
      <c r="R269" s="8">
        <f t="shared" si="74"/>
        <v>644400</v>
      </c>
      <c r="S269" s="9">
        <f t="shared" si="75"/>
        <v>1761800</v>
      </c>
      <c r="T269" s="10">
        <f t="shared" si="76"/>
        <v>332952</v>
      </c>
      <c r="U269" s="11">
        <f t="shared" si="77"/>
        <v>1818712</v>
      </c>
      <c r="V269" s="12">
        <f t="shared" si="78"/>
        <v>1450072</v>
      </c>
      <c r="W269" s="9">
        <f t="shared" si="79"/>
        <v>984912</v>
      </c>
    </row>
    <row r="270" spans="1:23" ht="104.4" x14ac:dyDescent="0.3">
      <c r="A270" s="18" t="s">
        <v>552</v>
      </c>
      <c r="B270" s="30" t="s">
        <v>16</v>
      </c>
      <c r="C270" s="25">
        <v>701745</v>
      </c>
      <c r="D270" s="26" t="s">
        <v>553</v>
      </c>
      <c r="E270" s="27">
        <v>10</v>
      </c>
      <c r="F270" s="22">
        <v>6.7</v>
      </c>
      <c r="G270" s="22">
        <v>3.3</v>
      </c>
      <c r="H270" s="5">
        <f t="shared" si="64"/>
        <v>637840</v>
      </c>
      <c r="I270" s="5">
        <f t="shared" si="65"/>
        <v>371580</v>
      </c>
      <c r="J270" s="5">
        <f t="shared" si="66"/>
        <v>1009420</v>
      </c>
      <c r="K270" s="6">
        <f t="shared" si="67"/>
        <v>1447200</v>
      </c>
      <c r="L270" s="6">
        <f t="shared" si="68"/>
        <v>914100</v>
      </c>
      <c r="M270" s="6">
        <f t="shared" si="69"/>
        <v>2361300</v>
      </c>
      <c r="N270" s="7">
        <f t="shared" si="70"/>
        <v>1085400</v>
      </c>
      <c r="O270" s="7">
        <f t="shared" si="71"/>
        <v>942480</v>
      </c>
      <c r="P270" s="7">
        <f t="shared" si="72"/>
        <v>2027880</v>
      </c>
      <c r="Q270" s="8">
        <f t="shared" si="73"/>
        <v>1011700</v>
      </c>
      <c r="R270" s="8">
        <f t="shared" si="74"/>
        <v>590700</v>
      </c>
      <c r="S270" s="9">
        <f t="shared" si="75"/>
        <v>1602400</v>
      </c>
      <c r="T270" s="10">
        <f t="shared" si="76"/>
        <v>302826</v>
      </c>
      <c r="U270" s="11">
        <f t="shared" si="77"/>
        <v>1654706</v>
      </c>
      <c r="V270" s="12">
        <f t="shared" si="78"/>
        <v>1321286</v>
      </c>
      <c r="W270" s="9">
        <f t="shared" si="79"/>
        <v>895806</v>
      </c>
    </row>
    <row r="271" spans="1:23" ht="104.4" x14ac:dyDescent="0.3">
      <c r="A271" s="18" t="s">
        <v>554</v>
      </c>
      <c r="B271" s="30" t="s">
        <v>16</v>
      </c>
      <c r="C271" s="25">
        <v>701750</v>
      </c>
      <c r="D271" s="26" t="s">
        <v>555</v>
      </c>
      <c r="E271" s="27">
        <v>17</v>
      </c>
      <c r="F271" s="22">
        <v>11.4</v>
      </c>
      <c r="G271" s="22">
        <v>5.6</v>
      </c>
      <c r="H271" s="5">
        <f t="shared" si="64"/>
        <v>1085280</v>
      </c>
      <c r="I271" s="5">
        <f t="shared" si="65"/>
        <v>630560</v>
      </c>
      <c r="J271" s="5">
        <f t="shared" si="66"/>
        <v>1715840</v>
      </c>
      <c r="K271" s="6">
        <f t="shared" si="67"/>
        <v>2462400</v>
      </c>
      <c r="L271" s="6">
        <f t="shared" si="68"/>
        <v>1551200</v>
      </c>
      <c r="M271" s="6">
        <f t="shared" si="69"/>
        <v>4013600</v>
      </c>
      <c r="N271" s="7">
        <f t="shared" si="70"/>
        <v>1846800</v>
      </c>
      <c r="O271" s="7">
        <f t="shared" si="71"/>
        <v>1599360</v>
      </c>
      <c r="P271" s="7">
        <f t="shared" si="72"/>
        <v>3446160</v>
      </c>
      <c r="Q271" s="8">
        <f t="shared" si="73"/>
        <v>1721400</v>
      </c>
      <c r="R271" s="8">
        <f t="shared" si="74"/>
        <v>1002399.9999999999</v>
      </c>
      <c r="S271" s="9">
        <f t="shared" si="75"/>
        <v>2723800</v>
      </c>
      <c r="T271" s="10">
        <f t="shared" si="76"/>
        <v>514752</v>
      </c>
      <c r="U271" s="11">
        <f t="shared" si="77"/>
        <v>2812512</v>
      </c>
      <c r="V271" s="12">
        <f t="shared" si="78"/>
        <v>2245072</v>
      </c>
      <c r="W271" s="9">
        <f t="shared" si="79"/>
        <v>1522712</v>
      </c>
    </row>
    <row r="272" spans="1:23" ht="104.4" x14ac:dyDescent="0.3">
      <c r="A272" s="18" t="s">
        <v>556</v>
      </c>
      <c r="B272" s="30" t="s">
        <v>16</v>
      </c>
      <c r="C272" s="25">
        <v>701755</v>
      </c>
      <c r="D272" s="26" t="s">
        <v>557</v>
      </c>
      <c r="E272" s="27">
        <v>9</v>
      </c>
      <c r="F272" s="22">
        <v>6</v>
      </c>
      <c r="G272" s="22">
        <v>3</v>
      </c>
      <c r="H272" s="5">
        <f t="shared" si="64"/>
        <v>571200</v>
      </c>
      <c r="I272" s="5">
        <f t="shared" si="65"/>
        <v>337800</v>
      </c>
      <c r="J272" s="5">
        <f t="shared" si="66"/>
        <v>909000</v>
      </c>
      <c r="K272" s="6">
        <f t="shared" si="67"/>
        <v>1296000</v>
      </c>
      <c r="L272" s="6">
        <f t="shared" si="68"/>
        <v>831000</v>
      </c>
      <c r="M272" s="6">
        <f t="shared" si="69"/>
        <v>2127000</v>
      </c>
      <c r="N272" s="7">
        <f t="shared" si="70"/>
        <v>972000</v>
      </c>
      <c r="O272" s="7">
        <f t="shared" si="71"/>
        <v>856800</v>
      </c>
      <c r="P272" s="7">
        <f t="shared" si="72"/>
        <v>1828800</v>
      </c>
      <c r="Q272" s="8">
        <f t="shared" si="73"/>
        <v>906000</v>
      </c>
      <c r="R272" s="8">
        <f t="shared" si="74"/>
        <v>537000</v>
      </c>
      <c r="S272" s="9">
        <f t="shared" si="75"/>
        <v>1443000</v>
      </c>
      <c r="T272" s="10">
        <f t="shared" si="76"/>
        <v>272700</v>
      </c>
      <c r="U272" s="11">
        <f t="shared" si="77"/>
        <v>1490700</v>
      </c>
      <c r="V272" s="12">
        <f t="shared" si="78"/>
        <v>1192500</v>
      </c>
      <c r="W272" s="9">
        <f t="shared" si="79"/>
        <v>806700</v>
      </c>
    </row>
    <row r="273" spans="1:23" ht="104.4" x14ac:dyDescent="0.3">
      <c r="A273" s="18" t="s">
        <v>558</v>
      </c>
      <c r="B273" s="30" t="s">
        <v>16</v>
      </c>
      <c r="C273" s="25">
        <v>701760</v>
      </c>
      <c r="D273" s="26" t="s">
        <v>559</v>
      </c>
      <c r="E273" s="27">
        <v>17</v>
      </c>
      <c r="F273" s="22">
        <v>11.4</v>
      </c>
      <c r="G273" s="22">
        <v>5.6</v>
      </c>
      <c r="H273" s="5">
        <f t="shared" si="64"/>
        <v>1085280</v>
      </c>
      <c r="I273" s="5">
        <f t="shared" si="65"/>
        <v>630560</v>
      </c>
      <c r="J273" s="5">
        <f t="shared" si="66"/>
        <v>1715840</v>
      </c>
      <c r="K273" s="6">
        <f t="shared" si="67"/>
        <v>2462400</v>
      </c>
      <c r="L273" s="6">
        <f t="shared" si="68"/>
        <v>1551200</v>
      </c>
      <c r="M273" s="6">
        <f t="shared" si="69"/>
        <v>4013600</v>
      </c>
      <c r="N273" s="7">
        <f t="shared" si="70"/>
        <v>1846800</v>
      </c>
      <c r="O273" s="7">
        <f t="shared" si="71"/>
        <v>1599360</v>
      </c>
      <c r="P273" s="7">
        <f t="shared" si="72"/>
        <v>3446160</v>
      </c>
      <c r="Q273" s="8">
        <f t="shared" si="73"/>
        <v>1721400</v>
      </c>
      <c r="R273" s="8">
        <f t="shared" si="74"/>
        <v>1002399.9999999999</v>
      </c>
      <c r="S273" s="9">
        <f t="shared" si="75"/>
        <v>2723800</v>
      </c>
      <c r="T273" s="10">
        <f t="shared" si="76"/>
        <v>514752</v>
      </c>
      <c r="U273" s="11">
        <f t="shared" si="77"/>
        <v>2812512</v>
      </c>
      <c r="V273" s="12">
        <f t="shared" si="78"/>
        <v>2245072</v>
      </c>
      <c r="W273" s="9">
        <f t="shared" si="79"/>
        <v>1522712</v>
      </c>
    </row>
    <row r="274" spans="1:23" ht="87" x14ac:dyDescent="0.3">
      <c r="A274" s="18" t="s">
        <v>560</v>
      </c>
      <c r="B274" s="30" t="s">
        <v>16</v>
      </c>
      <c r="C274" s="25">
        <v>701765</v>
      </c>
      <c r="D274" s="26" t="s">
        <v>561</v>
      </c>
      <c r="E274" s="27">
        <v>9</v>
      </c>
      <c r="F274" s="22">
        <v>6</v>
      </c>
      <c r="G274" s="22">
        <v>3</v>
      </c>
      <c r="H274" s="5">
        <f t="shared" si="64"/>
        <v>571200</v>
      </c>
      <c r="I274" s="5">
        <f t="shared" si="65"/>
        <v>337800</v>
      </c>
      <c r="J274" s="5">
        <f t="shared" si="66"/>
        <v>909000</v>
      </c>
      <c r="K274" s="6">
        <f t="shared" si="67"/>
        <v>1296000</v>
      </c>
      <c r="L274" s="6">
        <f t="shared" si="68"/>
        <v>831000</v>
      </c>
      <c r="M274" s="6">
        <f t="shared" si="69"/>
        <v>2127000</v>
      </c>
      <c r="N274" s="7">
        <f t="shared" si="70"/>
        <v>972000</v>
      </c>
      <c r="O274" s="7">
        <f t="shared" si="71"/>
        <v>856800</v>
      </c>
      <c r="P274" s="7">
        <f t="shared" si="72"/>
        <v>1828800</v>
      </c>
      <c r="Q274" s="8">
        <f t="shared" si="73"/>
        <v>906000</v>
      </c>
      <c r="R274" s="8">
        <f t="shared" si="74"/>
        <v>537000</v>
      </c>
      <c r="S274" s="9">
        <f t="shared" si="75"/>
        <v>1443000</v>
      </c>
      <c r="T274" s="10">
        <f t="shared" si="76"/>
        <v>272700</v>
      </c>
      <c r="U274" s="11">
        <f t="shared" si="77"/>
        <v>1490700</v>
      </c>
      <c r="V274" s="12">
        <f t="shared" si="78"/>
        <v>1192500</v>
      </c>
      <c r="W274" s="9">
        <f t="shared" si="79"/>
        <v>806700</v>
      </c>
    </row>
    <row r="275" spans="1:23" ht="87" x14ac:dyDescent="0.3">
      <c r="A275" s="18" t="s">
        <v>562</v>
      </c>
      <c r="B275" s="30" t="s">
        <v>16</v>
      </c>
      <c r="C275" s="25">
        <v>701770</v>
      </c>
      <c r="D275" s="26" t="s">
        <v>563</v>
      </c>
      <c r="E275" s="27">
        <v>15</v>
      </c>
      <c r="F275" s="22">
        <v>10.1</v>
      </c>
      <c r="G275" s="22">
        <v>4.9000000000000004</v>
      </c>
      <c r="H275" s="5">
        <f t="shared" si="64"/>
        <v>961520</v>
      </c>
      <c r="I275" s="5">
        <f t="shared" si="65"/>
        <v>551740</v>
      </c>
      <c r="J275" s="5">
        <f t="shared" si="66"/>
        <v>1513260</v>
      </c>
      <c r="K275" s="6">
        <f t="shared" si="67"/>
        <v>2181600</v>
      </c>
      <c r="L275" s="6">
        <f t="shared" si="68"/>
        <v>1357300</v>
      </c>
      <c r="M275" s="6">
        <f t="shared" si="69"/>
        <v>3538900</v>
      </c>
      <c r="N275" s="7">
        <f t="shared" si="70"/>
        <v>1636200</v>
      </c>
      <c r="O275" s="7">
        <f t="shared" si="71"/>
        <v>1399440</v>
      </c>
      <c r="P275" s="7">
        <f t="shared" si="72"/>
        <v>3035640</v>
      </c>
      <c r="Q275" s="8">
        <f t="shared" si="73"/>
        <v>1525100</v>
      </c>
      <c r="R275" s="8">
        <f t="shared" si="74"/>
        <v>877100.00000000012</v>
      </c>
      <c r="S275" s="9">
        <f t="shared" si="75"/>
        <v>2402200</v>
      </c>
      <c r="T275" s="10">
        <f t="shared" si="76"/>
        <v>453978</v>
      </c>
      <c r="U275" s="11">
        <f t="shared" si="77"/>
        <v>2479618</v>
      </c>
      <c r="V275" s="12">
        <f t="shared" si="78"/>
        <v>1976358</v>
      </c>
      <c r="W275" s="9">
        <f t="shared" si="79"/>
        <v>1342918</v>
      </c>
    </row>
    <row r="276" spans="1:23" ht="87" x14ac:dyDescent="0.3">
      <c r="A276" s="18" t="s">
        <v>564</v>
      </c>
      <c r="B276" s="30" t="s">
        <v>16</v>
      </c>
      <c r="C276" s="25">
        <v>701775</v>
      </c>
      <c r="D276" s="26" t="s">
        <v>565</v>
      </c>
      <c r="E276" s="27">
        <v>15</v>
      </c>
      <c r="F276" s="22">
        <v>10.1</v>
      </c>
      <c r="G276" s="22">
        <v>4.9000000000000004</v>
      </c>
      <c r="H276" s="5">
        <f t="shared" si="64"/>
        <v>961520</v>
      </c>
      <c r="I276" s="5">
        <f t="shared" si="65"/>
        <v>551740</v>
      </c>
      <c r="J276" s="5">
        <f t="shared" si="66"/>
        <v>1513260</v>
      </c>
      <c r="K276" s="6">
        <f t="shared" si="67"/>
        <v>2181600</v>
      </c>
      <c r="L276" s="6">
        <f t="shared" si="68"/>
        <v>1357300</v>
      </c>
      <c r="M276" s="6">
        <f t="shared" si="69"/>
        <v>3538900</v>
      </c>
      <c r="N276" s="7">
        <f t="shared" si="70"/>
        <v>1636200</v>
      </c>
      <c r="O276" s="7">
        <f t="shared" si="71"/>
        <v>1399440</v>
      </c>
      <c r="P276" s="7">
        <f t="shared" si="72"/>
        <v>3035640</v>
      </c>
      <c r="Q276" s="8">
        <f t="shared" si="73"/>
        <v>1525100</v>
      </c>
      <c r="R276" s="8">
        <f t="shared" si="74"/>
        <v>877100.00000000012</v>
      </c>
      <c r="S276" s="9">
        <f t="shared" si="75"/>
        <v>2402200</v>
      </c>
      <c r="T276" s="10">
        <f t="shared" si="76"/>
        <v>453978</v>
      </c>
      <c r="U276" s="11">
        <f t="shared" si="77"/>
        <v>2479618</v>
      </c>
      <c r="V276" s="12">
        <f t="shared" si="78"/>
        <v>1976358</v>
      </c>
      <c r="W276" s="9">
        <f t="shared" si="79"/>
        <v>1342918</v>
      </c>
    </row>
    <row r="277" spans="1:23" ht="87" x14ac:dyDescent="0.3">
      <c r="A277" s="18" t="s">
        <v>566</v>
      </c>
      <c r="B277" s="30" t="s">
        <v>16</v>
      </c>
      <c r="C277" s="25">
        <v>701780</v>
      </c>
      <c r="D277" s="26" t="s">
        <v>567</v>
      </c>
      <c r="E277" s="27">
        <v>26.5</v>
      </c>
      <c r="F277" s="22">
        <v>17.8</v>
      </c>
      <c r="G277" s="22">
        <v>8.6999999999999993</v>
      </c>
      <c r="H277" s="5">
        <f t="shared" si="64"/>
        <v>1694560</v>
      </c>
      <c r="I277" s="5">
        <f t="shared" si="65"/>
        <v>979619.99999999988</v>
      </c>
      <c r="J277" s="5">
        <f t="shared" si="66"/>
        <v>2674180</v>
      </c>
      <c r="K277" s="6">
        <f t="shared" si="67"/>
        <v>3844800</v>
      </c>
      <c r="L277" s="6">
        <f t="shared" si="68"/>
        <v>2409900</v>
      </c>
      <c r="M277" s="6">
        <f t="shared" si="69"/>
        <v>6254700</v>
      </c>
      <c r="N277" s="7">
        <f t="shared" si="70"/>
        <v>2883600</v>
      </c>
      <c r="O277" s="7">
        <f t="shared" si="71"/>
        <v>2484720</v>
      </c>
      <c r="P277" s="7">
        <f t="shared" si="72"/>
        <v>5368320</v>
      </c>
      <c r="Q277" s="8">
        <f t="shared" si="73"/>
        <v>2687800</v>
      </c>
      <c r="R277" s="8">
        <f t="shared" si="74"/>
        <v>1557299.9999999998</v>
      </c>
      <c r="S277" s="9">
        <f t="shared" si="75"/>
        <v>4245100</v>
      </c>
      <c r="T277" s="10">
        <f t="shared" si="76"/>
        <v>802254</v>
      </c>
      <c r="U277" s="11">
        <f t="shared" si="77"/>
        <v>4382774</v>
      </c>
      <c r="V277" s="12">
        <f t="shared" si="78"/>
        <v>3496394</v>
      </c>
      <c r="W277" s="9">
        <f t="shared" si="79"/>
        <v>2373174</v>
      </c>
    </row>
    <row r="278" spans="1:23" ht="139.19999999999999" x14ac:dyDescent="0.3">
      <c r="A278" s="18" t="s">
        <v>568</v>
      </c>
      <c r="B278" s="30" t="s">
        <v>16</v>
      </c>
      <c r="C278" s="25">
        <v>701785</v>
      </c>
      <c r="D278" s="26" t="s">
        <v>569</v>
      </c>
      <c r="E278" s="27">
        <v>11.5</v>
      </c>
      <c r="F278" s="22">
        <v>7.7</v>
      </c>
      <c r="G278" s="22">
        <v>3.8</v>
      </c>
      <c r="H278" s="5">
        <f t="shared" si="64"/>
        <v>733040</v>
      </c>
      <c r="I278" s="5">
        <f t="shared" si="65"/>
        <v>427880</v>
      </c>
      <c r="J278" s="5">
        <f t="shared" si="66"/>
        <v>1160920</v>
      </c>
      <c r="K278" s="6">
        <f t="shared" si="67"/>
        <v>1663200</v>
      </c>
      <c r="L278" s="6">
        <f t="shared" si="68"/>
        <v>1052600</v>
      </c>
      <c r="M278" s="6">
        <f t="shared" si="69"/>
        <v>2715800</v>
      </c>
      <c r="N278" s="7">
        <f t="shared" si="70"/>
        <v>1247400</v>
      </c>
      <c r="O278" s="7">
        <f t="shared" si="71"/>
        <v>1085280</v>
      </c>
      <c r="P278" s="7">
        <f t="shared" si="72"/>
        <v>2332680</v>
      </c>
      <c r="Q278" s="8">
        <f t="shared" si="73"/>
        <v>1162700</v>
      </c>
      <c r="R278" s="8">
        <f t="shared" si="74"/>
        <v>680200</v>
      </c>
      <c r="S278" s="9">
        <f t="shared" si="75"/>
        <v>1842900</v>
      </c>
      <c r="T278" s="10">
        <f t="shared" si="76"/>
        <v>348276</v>
      </c>
      <c r="U278" s="11">
        <f t="shared" si="77"/>
        <v>1903156</v>
      </c>
      <c r="V278" s="12">
        <f t="shared" si="78"/>
        <v>1520036</v>
      </c>
      <c r="W278" s="9">
        <f t="shared" si="79"/>
        <v>1030256</v>
      </c>
    </row>
    <row r="279" spans="1:23" ht="69.599999999999994" x14ac:dyDescent="0.3">
      <c r="A279" s="18" t="s">
        <v>570</v>
      </c>
      <c r="B279" s="30" t="s">
        <v>16</v>
      </c>
      <c r="C279" s="25">
        <v>701790</v>
      </c>
      <c r="D279" s="26" t="s">
        <v>571</v>
      </c>
      <c r="E279" s="27">
        <v>11.5</v>
      </c>
      <c r="F279" s="22">
        <v>7.7</v>
      </c>
      <c r="G279" s="22">
        <v>3.8</v>
      </c>
      <c r="H279" s="5">
        <f t="shared" si="64"/>
        <v>733040</v>
      </c>
      <c r="I279" s="5">
        <f t="shared" si="65"/>
        <v>427880</v>
      </c>
      <c r="J279" s="5">
        <f t="shared" si="66"/>
        <v>1160920</v>
      </c>
      <c r="K279" s="6">
        <f t="shared" si="67"/>
        <v>1663200</v>
      </c>
      <c r="L279" s="6">
        <f t="shared" si="68"/>
        <v>1052600</v>
      </c>
      <c r="M279" s="6">
        <f t="shared" si="69"/>
        <v>2715800</v>
      </c>
      <c r="N279" s="7">
        <f t="shared" si="70"/>
        <v>1247400</v>
      </c>
      <c r="O279" s="7">
        <f t="shared" si="71"/>
        <v>1085280</v>
      </c>
      <c r="P279" s="7">
        <f t="shared" si="72"/>
        <v>2332680</v>
      </c>
      <c r="Q279" s="8">
        <f t="shared" si="73"/>
        <v>1162700</v>
      </c>
      <c r="R279" s="8">
        <f t="shared" si="74"/>
        <v>680200</v>
      </c>
      <c r="S279" s="9">
        <f t="shared" si="75"/>
        <v>1842900</v>
      </c>
      <c r="T279" s="10">
        <f t="shared" si="76"/>
        <v>348276</v>
      </c>
      <c r="U279" s="11">
        <f t="shared" si="77"/>
        <v>1903156</v>
      </c>
      <c r="V279" s="12">
        <f t="shared" si="78"/>
        <v>1520036</v>
      </c>
      <c r="W279" s="9">
        <f t="shared" si="79"/>
        <v>1030256</v>
      </c>
    </row>
    <row r="280" spans="1:23" ht="52.2" x14ac:dyDescent="0.3">
      <c r="A280" s="18" t="s">
        <v>572</v>
      </c>
      <c r="B280" s="30" t="s">
        <v>16</v>
      </c>
      <c r="C280" s="25">
        <v>701795</v>
      </c>
      <c r="D280" s="26" t="s">
        <v>573</v>
      </c>
      <c r="E280" s="27">
        <v>9.3000000000000007</v>
      </c>
      <c r="F280" s="22">
        <v>6.2</v>
      </c>
      <c r="G280" s="22">
        <v>3.1</v>
      </c>
      <c r="H280" s="5">
        <f t="shared" si="64"/>
        <v>590240</v>
      </c>
      <c r="I280" s="5">
        <f t="shared" si="65"/>
        <v>349060</v>
      </c>
      <c r="J280" s="5">
        <f t="shared" si="66"/>
        <v>939300</v>
      </c>
      <c r="K280" s="6">
        <f t="shared" si="67"/>
        <v>1339200</v>
      </c>
      <c r="L280" s="6">
        <f t="shared" si="68"/>
        <v>858700</v>
      </c>
      <c r="M280" s="6">
        <f t="shared" si="69"/>
        <v>2197900</v>
      </c>
      <c r="N280" s="7">
        <f t="shared" si="70"/>
        <v>1004400</v>
      </c>
      <c r="O280" s="7">
        <f t="shared" si="71"/>
        <v>885360</v>
      </c>
      <c r="P280" s="7">
        <f t="shared" si="72"/>
        <v>1889760</v>
      </c>
      <c r="Q280" s="8">
        <f t="shared" si="73"/>
        <v>936200</v>
      </c>
      <c r="R280" s="8">
        <f t="shared" si="74"/>
        <v>554900</v>
      </c>
      <c r="S280" s="9">
        <f t="shared" si="75"/>
        <v>1491100</v>
      </c>
      <c r="T280" s="10">
        <f t="shared" si="76"/>
        <v>281790</v>
      </c>
      <c r="U280" s="11">
        <f t="shared" si="77"/>
        <v>1540390</v>
      </c>
      <c r="V280" s="12">
        <f t="shared" si="78"/>
        <v>1232250</v>
      </c>
      <c r="W280" s="9">
        <f t="shared" si="79"/>
        <v>833590</v>
      </c>
    </row>
    <row r="281" spans="1:23" ht="87" x14ac:dyDescent="0.3">
      <c r="A281" s="18" t="s">
        <v>574</v>
      </c>
      <c r="B281" s="30" t="s">
        <v>16</v>
      </c>
      <c r="C281" s="25">
        <v>701800</v>
      </c>
      <c r="D281" s="26" t="s">
        <v>575</v>
      </c>
      <c r="E281" s="27">
        <v>12.299999999999999</v>
      </c>
      <c r="F281" s="22">
        <v>8.1999999999999993</v>
      </c>
      <c r="G281" s="22">
        <v>4.0999999999999996</v>
      </c>
      <c r="H281" s="5">
        <f t="shared" si="64"/>
        <v>780639.99999999988</v>
      </c>
      <c r="I281" s="5">
        <f t="shared" si="65"/>
        <v>461659.99999999994</v>
      </c>
      <c r="J281" s="5">
        <f t="shared" si="66"/>
        <v>1242299.9999999998</v>
      </c>
      <c r="K281" s="6">
        <f t="shared" si="67"/>
        <v>1771199.9999999998</v>
      </c>
      <c r="L281" s="6">
        <f t="shared" si="68"/>
        <v>1135700</v>
      </c>
      <c r="M281" s="6">
        <f t="shared" si="69"/>
        <v>2906900</v>
      </c>
      <c r="N281" s="7">
        <f t="shared" si="70"/>
        <v>1328400</v>
      </c>
      <c r="O281" s="7">
        <f t="shared" si="71"/>
        <v>1170960</v>
      </c>
      <c r="P281" s="7">
        <f t="shared" si="72"/>
        <v>2499360</v>
      </c>
      <c r="Q281" s="8">
        <f t="shared" si="73"/>
        <v>1238200</v>
      </c>
      <c r="R281" s="8">
        <f t="shared" si="74"/>
        <v>733899.99999999988</v>
      </c>
      <c r="S281" s="9">
        <f t="shared" si="75"/>
        <v>1972100</v>
      </c>
      <c r="T281" s="10">
        <f t="shared" si="76"/>
        <v>372689.99999999994</v>
      </c>
      <c r="U281" s="11">
        <f t="shared" si="77"/>
        <v>2037290.0000000002</v>
      </c>
      <c r="V281" s="12">
        <f t="shared" si="78"/>
        <v>1629750.0000000002</v>
      </c>
      <c r="W281" s="9">
        <f t="shared" si="79"/>
        <v>1102490.0000000002</v>
      </c>
    </row>
    <row r="282" spans="1:23" ht="104.4" x14ac:dyDescent="0.3">
      <c r="A282" s="18" t="s">
        <v>576</v>
      </c>
      <c r="B282" s="30" t="s">
        <v>16</v>
      </c>
      <c r="C282" s="25">
        <v>701805</v>
      </c>
      <c r="D282" s="26" t="s">
        <v>577</v>
      </c>
      <c r="E282" s="27">
        <v>11.5</v>
      </c>
      <c r="F282" s="22">
        <v>7.7</v>
      </c>
      <c r="G282" s="22">
        <v>3.8</v>
      </c>
      <c r="H282" s="5">
        <f t="shared" si="64"/>
        <v>733040</v>
      </c>
      <c r="I282" s="5">
        <f t="shared" si="65"/>
        <v>427880</v>
      </c>
      <c r="J282" s="5">
        <f t="shared" si="66"/>
        <v>1160920</v>
      </c>
      <c r="K282" s="6">
        <f t="shared" si="67"/>
        <v>1663200</v>
      </c>
      <c r="L282" s="6">
        <f t="shared" si="68"/>
        <v>1052600</v>
      </c>
      <c r="M282" s="6">
        <f t="shared" si="69"/>
        <v>2715800</v>
      </c>
      <c r="N282" s="7">
        <f t="shared" si="70"/>
        <v>1247400</v>
      </c>
      <c r="O282" s="7">
        <f t="shared" si="71"/>
        <v>1085280</v>
      </c>
      <c r="P282" s="7">
        <f t="shared" si="72"/>
        <v>2332680</v>
      </c>
      <c r="Q282" s="8">
        <f t="shared" si="73"/>
        <v>1162700</v>
      </c>
      <c r="R282" s="8">
        <f t="shared" si="74"/>
        <v>680200</v>
      </c>
      <c r="S282" s="9">
        <f t="shared" si="75"/>
        <v>1842900</v>
      </c>
      <c r="T282" s="10">
        <f t="shared" si="76"/>
        <v>348276</v>
      </c>
      <c r="U282" s="11">
        <f t="shared" si="77"/>
        <v>1903156</v>
      </c>
      <c r="V282" s="12">
        <f t="shared" si="78"/>
        <v>1520036</v>
      </c>
      <c r="W282" s="9">
        <f t="shared" si="79"/>
        <v>1030256</v>
      </c>
    </row>
    <row r="283" spans="1:23" ht="104.4" x14ac:dyDescent="0.3">
      <c r="A283" s="18" t="s">
        <v>578</v>
      </c>
      <c r="B283" s="30" t="s">
        <v>16</v>
      </c>
      <c r="C283" s="25">
        <v>701810</v>
      </c>
      <c r="D283" s="26" t="s">
        <v>579</v>
      </c>
      <c r="E283" s="27">
        <v>11.5</v>
      </c>
      <c r="F283" s="22">
        <v>7.7</v>
      </c>
      <c r="G283" s="22">
        <v>3.8</v>
      </c>
      <c r="H283" s="5">
        <f t="shared" si="64"/>
        <v>733040</v>
      </c>
      <c r="I283" s="5">
        <f t="shared" si="65"/>
        <v>427880</v>
      </c>
      <c r="J283" s="5">
        <f t="shared" si="66"/>
        <v>1160920</v>
      </c>
      <c r="K283" s="6">
        <f t="shared" si="67"/>
        <v>1663200</v>
      </c>
      <c r="L283" s="6">
        <f t="shared" si="68"/>
        <v>1052600</v>
      </c>
      <c r="M283" s="6">
        <f t="shared" si="69"/>
        <v>2715800</v>
      </c>
      <c r="N283" s="7">
        <f t="shared" si="70"/>
        <v>1247400</v>
      </c>
      <c r="O283" s="7">
        <f t="shared" si="71"/>
        <v>1085280</v>
      </c>
      <c r="P283" s="7">
        <f t="shared" si="72"/>
        <v>2332680</v>
      </c>
      <c r="Q283" s="8">
        <f t="shared" si="73"/>
        <v>1162700</v>
      </c>
      <c r="R283" s="8">
        <f t="shared" si="74"/>
        <v>680200</v>
      </c>
      <c r="S283" s="9">
        <f t="shared" si="75"/>
        <v>1842900</v>
      </c>
      <c r="T283" s="10">
        <f t="shared" si="76"/>
        <v>348276</v>
      </c>
      <c r="U283" s="11">
        <f t="shared" si="77"/>
        <v>1903156</v>
      </c>
      <c r="V283" s="12">
        <f t="shared" si="78"/>
        <v>1520036</v>
      </c>
      <c r="W283" s="9">
        <f t="shared" si="79"/>
        <v>1030256</v>
      </c>
    </row>
    <row r="284" spans="1:23" ht="156.6" x14ac:dyDescent="0.3">
      <c r="A284" s="18" t="s">
        <v>580</v>
      </c>
      <c r="B284" s="30" t="s">
        <v>16</v>
      </c>
      <c r="C284" s="25">
        <v>701815</v>
      </c>
      <c r="D284" s="26" t="s">
        <v>581</v>
      </c>
      <c r="E284" s="27">
        <v>15</v>
      </c>
      <c r="F284" s="22">
        <v>10.1</v>
      </c>
      <c r="G284" s="22">
        <v>4.9000000000000004</v>
      </c>
      <c r="H284" s="5">
        <f t="shared" si="64"/>
        <v>961520</v>
      </c>
      <c r="I284" s="5">
        <f t="shared" si="65"/>
        <v>551740</v>
      </c>
      <c r="J284" s="5">
        <f t="shared" si="66"/>
        <v>1513260</v>
      </c>
      <c r="K284" s="6">
        <f t="shared" si="67"/>
        <v>2181600</v>
      </c>
      <c r="L284" s="6">
        <f t="shared" si="68"/>
        <v>1357300</v>
      </c>
      <c r="M284" s="6">
        <f t="shared" si="69"/>
        <v>3538900</v>
      </c>
      <c r="N284" s="7">
        <f t="shared" si="70"/>
        <v>1636200</v>
      </c>
      <c r="O284" s="7">
        <f t="shared" si="71"/>
        <v>1399440</v>
      </c>
      <c r="P284" s="7">
        <f t="shared" si="72"/>
        <v>3035640</v>
      </c>
      <c r="Q284" s="8">
        <f t="shared" si="73"/>
        <v>1525100</v>
      </c>
      <c r="R284" s="8">
        <f t="shared" si="74"/>
        <v>877100.00000000012</v>
      </c>
      <c r="S284" s="9">
        <f t="shared" si="75"/>
        <v>2402200</v>
      </c>
      <c r="T284" s="10">
        <f t="shared" si="76"/>
        <v>453978</v>
      </c>
      <c r="U284" s="11">
        <f t="shared" si="77"/>
        <v>2479618</v>
      </c>
      <c r="V284" s="12">
        <f t="shared" si="78"/>
        <v>1976358</v>
      </c>
      <c r="W284" s="9">
        <f t="shared" si="79"/>
        <v>1342918</v>
      </c>
    </row>
    <row r="285" spans="1:23" ht="121.8" x14ac:dyDescent="0.3">
      <c r="A285" s="18" t="s">
        <v>582</v>
      </c>
      <c r="B285" s="30" t="s">
        <v>16</v>
      </c>
      <c r="C285" s="25">
        <v>701820</v>
      </c>
      <c r="D285" s="26" t="s">
        <v>583</v>
      </c>
      <c r="E285" s="27">
        <v>9</v>
      </c>
      <c r="F285" s="22">
        <v>6</v>
      </c>
      <c r="G285" s="22">
        <v>3</v>
      </c>
      <c r="H285" s="5">
        <f t="shared" si="64"/>
        <v>571200</v>
      </c>
      <c r="I285" s="5">
        <f t="shared" si="65"/>
        <v>337800</v>
      </c>
      <c r="J285" s="5">
        <f t="shared" si="66"/>
        <v>909000</v>
      </c>
      <c r="K285" s="6">
        <f t="shared" si="67"/>
        <v>1296000</v>
      </c>
      <c r="L285" s="6">
        <f t="shared" si="68"/>
        <v>831000</v>
      </c>
      <c r="M285" s="6">
        <f t="shared" si="69"/>
        <v>2127000</v>
      </c>
      <c r="N285" s="7">
        <f t="shared" si="70"/>
        <v>972000</v>
      </c>
      <c r="O285" s="7">
        <f t="shared" si="71"/>
        <v>856800</v>
      </c>
      <c r="P285" s="7">
        <f t="shared" si="72"/>
        <v>1828800</v>
      </c>
      <c r="Q285" s="8">
        <f t="shared" si="73"/>
        <v>906000</v>
      </c>
      <c r="R285" s="8">
        <f t="shared" si="74"/>
        <v>537000</v>
      </c>
      <c r="S285" s="9">
        <f t="shared" si="75"/>
        <v>1443000</v>
      </c>
      <c r="T285" s="10">
        <f t="shared" si="76"/>
        <v>272700</v>
      </c>
      <c r="U285" s="11">
        <f t="shared" si="77"/>
        <v>1490700</v>
      </c>
      <c r="V285" s="12">
        <f t="shared" si="78"/>
        <v>1192500</v>
      </c>
      <c r="W285" s="9">
        <f t="shared" si="79"/>
        <v>806700</v>
      </c>
    </row>
    <row r="286" spans="1:23" ht="34.799999999999997" x14ac:dyDescent="0.3">
      <c r="A286" s="18" t="s">
        <v>584</v>
      </c>
      <c r="B286" s="30" t="s">
        <v>16</v>
      </c>
      <c r="C286" s="25">
        <v>701825</v>
      </c>
      <c r="D286" s="26" t="s">
        <v>585</v>
      </c>
      <c r="E286" s="27">
        <v>2.5</v>
      </c>
      <c r="F286" s="22">
        <v>1.7</v>
      </c>
      <c r="G286" s="22">
        <v>0.8</v>
      </c>
      <c r="H286" s="5">
        <f t="shared" si="64"/>
        <v>161840</v>
      </c>
      <c r="I286" s="5">
        <f t="shared" si="65"/>
        <v>90080</v>
      </c>
      <c r="J286" s="5">
        <f t="shared" si="66"/>
        <v>251920</v>
      </c>
      <c r="K286" s="6">
        <f t="shared" si="67"/>
        <v>367200</v>
      </c>
      <c r="L286" s="6">
        <f t="shared" si="68"/>
        <v>221600</v>
      </c>
      <c r="M286" s="6">
        <f t="shared" si="69"/>
        <v>588800</v>
      </c>
      <c r="N286" s="7">
        <f t="shared" si="70"/>
        <v>275400</v>
      </c>
      <c r="O286" s="7">
        <f t="shared" si="71"/>
        <v>228480</v>
      </c>
      <c r="P286" s="7">
        <f t="shared" si="72"/>
        <v>503880</v>
      </c>
      <c r="Q286" s="8">
        <f t="shared" si="73"/>
        <v>256700</v>
      </c>
      <c r="R286" s="8">
        <f t="shared" si="74"/>
        <v>143200</v>
      </c>
      <c r="S286" s="9">
        <f t="shared" si="75"/>
        <v>399900</v>
      </c>
      <c r="T286" s="10">
        <f t="shared" si="76"/>
        <v>75576</v>
      </c>
      <c r="U286" s="11">
        <f t="shared" si="77"/>
        <v>412456</v>
      </c>
      <c r="V286" s="12">
        <f t="shared" si="78"/>
        <v>327536</v>
      </c>
      <c r="W286" s="9">
        <f t="shared" si="79"/>
        <v>223556</v>
      </c>
    </row>
    <row r="287" spans="1:23" ht="69.599999999999994" x14ac:dyDescent="0.3">
      <c r="A287" s="18" t="s">
        <v>586</v>
      </c>
      <c r="B287" s="30" t="s">
        <v>16</v>
      </c>
      <c r="C287" s="25">
        <v>701826</v>
      </c>
      <c r="D287" s="26" t="s">
        <v>587</v>
      </c>
      <c r="E287" s="27">
        <v>5</v>
      </c>
      <c r="F287" s="22">
        <v>3.4</v>
      </c>
      <c r="G287" s="22">
        <v>1.6</v>
      </c>
      <c r="H287" s="5">
        <f t="shared" si="64"/>
        <v>323680</v>
      </c>
      <c r="I287" s="5">
        <f t="shared" si="65"/>
        <v>180160</v>
      </c>
      <c r="J287" s="5">
        <f t="shared" si="66"/>
        <v>503840</v>
      </c>
      <c r="K287" s="6">
        <f t="shared" si="67"/>
        <v>734400</v>
      </c>
      <c r="L287" s="6">
        <f t="shared" si="68"/>
        <v>443200</v>
      </c>
      <c r="M287" s="6">
        <f t="shared" si="69"/>
        <v>1177600</v>
      </c>
      <c r="N287" s="7">
        <f t="shared" si="70"/>
        <v>550800</v>
      </c>
      <c r="O287" s="7">
        <f t="shared" si="71"/>
        <v>456960</v>
      </c>
      <c r="P287" s="7">
        <f t="shared" si="72"/>
        <v>1007760</v>
      </c>
      <c r="Q287" s="8">
        <f t="shared" si="73"/>
        <v>513400</v>
      </c>
      <c r="R287" s="8">
        <f t="shared" si="74"/>
        <v>286400</v>
      </c>
      <c r="S287" s="9">
        <f t="shared" si="75"/>
        <v>799800</v>
      </c>
      <c r="T287" s="10">
        <f t="shared" si="76"/>
        <v>151152</v>
      </c>
      <c r="U287" s="11">
        <f t="shared" si="77"/>
        <v>824912</v>
      </c>
      <c r="V287" s="12">
        <f t="shared" si="78"/>
        <v>655072</v>
      </c>
      <c r="W287" s="9">
        <f t="shared" si="79"/>
        <v>447112</v>
      </c>
    </row>
    <row r="288" spans="1:23" ht="121.8" x14ac:dyDescent="0.3">
      <c r="A288" s="18" t="s">
        <v>588</v>
      </c>
      <c r="B288" s="30" t="s">
        <v>16</v>
      </c>
      <c r="C288" s="25">
        <v>701827</v>
      </c>
      <c r="D288" s="26" t="s">
        <v>589</v>
      </c>
      <c r="E288" s="27">
        <v>9</v>
      </c>
      <c r="F288" s="22">
        <v>6</v>
      </c>
      <c r="G288" s="22">
        <v>3</v>
      </c>
      <c r="H288" s="5">
        <f t="shared" si="64"/>
        <v>571200</v>
      </c>
      <c r="I288" s="5">
        <f t="shared" si="65"/>
        <v>337800</v>
      </c>
      <c r="J288" s="5">
        <f t="shared" si="66"/>
        <v>909000</v>
      </c>
      <c r="K288" s="6">
        <f t="shared" si="67"/>
        <v>1296000</v>
      </c>
      <c r="L288" s="6">
        <f t="shared" si="68"/>
        <v>831000</v>
      </c>
      <c r="M288" s="6">
        <f t="shared" si="69"/>
        <v>2127000</v>
      </c>
      <c r="N288" s="7">
        <f t="shared" si="70"/>
        <v>972000</v>
      </c>
      <c r="O288" s="7">
        <f t="shared" si="71"/>
        <v>856800</v>
      </c>
      <c r="P288" s="7">
        <f t="shared" si="72"/>
        <v>1828800</v>
      </c>
      <c r="Q288" s="8">
        <f t="shared" si="73"/>
        <v>906000</v>
      </c>
      <c r="R288" s="8">
        <f t="shared" si="74"/>
        <v>537000</v>
      </c>
      <c r="S288" s="9">
        <f t="shared" si="75"/>
        <v>1443000</v>
      </c>
      <c r="T288" s="10">
        <f t="shared" si="76"/>
        <v>272700</v>
      </c>
      <c r="U288" s="11">
        <f t="shared" si="77"/>
        <v>1490700</v>
      </c>
      <c r="V288" s="12">
        <f t="shared" si="78"/>
        <v>1192500</v>
      </c>
      <c r="W288" s="9">
        <f t="shared" si="79"/>
        <v>806700</v>
      </c>
    </row>
    <row r="289" spans="1:23" ht="34.799999999999997" x14ac:dyDescent="0.3">
      <c r="A289" s="18" t="s">
        <v>590</v>
      </c>
      <c r="B289" s="30" t="s">
        <v>16</v>
      </c>
      <c r="C289" s="25">
        <v>701830</v>
      </c>
      <c r="D289" s="26" t="s">
        <v>591</v>
      </c>
      <c r="E289" s="27">
        <v>6.5</v>
      </c>
      <c r="F289" s="22">
        <v>4.4000000000000004</v>
      </c>
      <c r="G289" s="22">
        <v>2.1</v>
      </c>
      <c r="H289" s="5">
        <f t="shared" si="64"/>
        <v>418880.00000000006</v>
      </c>
      <c r="I289" s="5">
        <f t="shared" si="65"/>
        <v>236460</v>
      </c>
      <c r="J289" s="5">
        <f t="shared" si="66"/>
        <v>655340</v>
      </c>
      <c r="K289" s="6">
        <f t="shared" si="67"/>
        <v>950400.00000000012</v>
      </c>
      <c r="L289" s="6">
        <f t="shared" si="68"/>
        <v>581700</v>
      </c>
      <c r="M289" s="6">
        <f t="shared" si="69"/>
        <v>1532100</v>
      </c>
      <c r="N289" s="7">
        <f t="shared" si="70"/>
        <v>712800</v>
      </c>
      <c r="O289" s="7">
        <f t="shared" si="71"/>
        <v>599760</v>
      </c>
      <c r="P289" s="7">
        <f t="shared" si="72"/>
        <v>1312560</v>
      </c>
      <c r="Q289" s="8">
        <f t="shared" si="73"/>
        <v>664400</v>
      </c>
      <c r="R289" s="8">
        <f t="shared" si="74"/>
        <v>375900</v>
      </c>
      <c r="S289" s="9">
        <f t="shared" si="75"/>
        <v>1040300</v>
      </c>
      <c r="T289" s="10">
        <f t="shared" si="76"/>
        <v>196602</v>
      </c>
      <c r="U289" s="11">
        <f t="shared" si="77"/>
        <v>1073362</v>
      </c>
      <c r="V289" s="12">
        <f t="shared" si="78"/>
        <v>853822</v>
      </c>
      <c r="W289" s="9">
        <f t="shared" si="79"/>
        <v>581562</v>
      </c>
    </row>
    <row r="290" spans="1:23" ht="104.4" x14ac:dyDescent="0.3">
      <c r="A290" s="18" t="s">
        <v>592</v>
      </c>
      <c r="B290" s="30" t="s">
        <v>16</v>
      </c>
      <c r="C290" s="25">
        <v>701835</v>
      </c>
      <c r="D290" s="26" t="s">
        <v>593</v>
      </c>
      <c r="E290" s="27">
        <v>11.5</v>
      </c>
      <c r="F290" s="22">
        <v>7.7</v>
      </c>
      <c r="G290" s="22">
        <v>3.8</v>
      </c>
      <c r="H290" s="5">
        <f t="shared" si="64"/>
        <v>733040</v>
      </c>
      <c r="I290" s="5">
        <f t="shared" si="65"/>
        <v>427880</v>
      </c>
      <c r="J290" s="5">
        <f t="shared" si="66"/>
        <v>1160920</v>
      </c>
      <c r="K290" s="6">
        <f t="shared" si="67"/>
        <v>1663200</v>
      </c>
      <c r="L290" s="6">
        <f t="shared" si="68"/>
        <v>1052600</v>
      </c>
      <c r="M290" s="6">
        <f t="shared" si="69"/>
        <v>2715800</v>
      </c>
      <c r="N290" s="7">
        <f t="shared" si="70"/>
        <v>1247400</v>
      </c>
      <c r="O290" s="7">
        <f t="shared" si="71"/>
        <v>1085280</v>
      </c>
      <c r="P290" s="7">
        <f t="shared" si="72"/>
        <v>2332680</v>
      </c>
      <c r="Q290" s="8">
        <f t="shared" si="73"/>
        <v>1162700</v>
      </c>
      <c r="R290" s="8">
        <f t="shared" si="74"/>
        <v>680200</v>
      </c>
      <c r="S290" s="9">
        <f t="shared" si="75"/>
        <v>1842900</v>
      </c>
      <c r="T290" s="10">
        <f t="shared" si="76"/>
        <v>348276</v>
      </c>
      <c r="U290" s="11">
        <f t="shared" si="77"/>
        <v>1903156</v>
      </c>
      <c r="V290" s="12">
        <f t="shared" si="78"/>
        <v>1520036</v>
      </c>
      <c r="W290" s="9">
        <f t="shared" si="79"/>
        <v>1030256</v>
      </c>
    </row>
    <row r="291" spans="1:23" ht="87" x14ac:dyDescent="0.3">
      <c r="A291" s="18" t="s">
        <v>594</v>
      </c>
      <c r="B291" s="30" t="s">
        <v>16</v>
      </c>
      <c r="C291" s="25">
        <v>701865</v>
      </c>
      <c r="D291" s="26" t="s">
        <v>595</v>
      </c>
      <c r="E291" s="27">
        <v>9</v>
      </c>
      <c r="F291" s="22">
        <v>6</v>
      </c>
      <c r="G291" s="22">
        <v>3</v>
      </c>
      <c r="H291" s="5">
        <f t="shared" si="64"/>
        <v>571200</v>
      </c>
      <c r="I291" s="5">
        <f t="shared" si="65"/>
        <v>337800</v>
      </c>
      <c r="J291" s="5">
        <f t="shared" si="66"/>
        <v>909000</v>
      </c>
      <c r="K291" s="6">
        <f t="shared" si="67"/>
        <v>1296000</v>
      </c>
      <c r="L291" s="6">
        <f t="shared" si="68"/>
        <v>831000</v>
      </c>
      <c r="M291" s="6">
        <f t="shared" si="69"/>
        <v>2127000</v>
      </c>
      <c r="N291" s="7">
        <f t="shared" si="70"/>
        <v>972000</v>
      </c>
      <c r="O291" s="7">
        <f t="shared" si="71"/>
        <v>856800</v>
      </c>
      <c r="P291" s="7">
        <f t="shared" si="72"/>
        <v>1828800</v>
      </c>
      <c r="Q291" s="8">
        <f t="shared" si="73"/>
        <v>906000</v>
      </c>
      <c r="R291" s="8">
        <f t="shared" si="74"/>
        <v>537000</v>
      </c>
      <c r="S291" s="9">
        <f t="shared" si="75"/>
        <v>1443000</v>
      </c>
      <c r="T291" s="10">
        <f t="shared" si="76"/>
        <v>272700</v>
      </c>
      <c r="U291" s="11">
        <f t="shared" si="77"/>
        <v>1490700</v>
      </c>
      <c r="V291" s="12">
        <f t="shared" si="78"/>
        <v>1192500</v>
      </c>
      <c r="W291" s="9">
        <f t="shared" si="79"/>
        <v>806700</v>
      </c>
    </row>
    <row r="292" spans="1:23" ht="313.2" x14ac:dyDescent="0.3">
      <c r="A292" s="18" t="s">
        <v>596</v>
      </c>
      <c r="B292" s="30" t="s">
        <v>16</v>
      </c>
      <c r="C292" s="25">
        <v>701870</v>
      </c>
      <c r="D292" s="26" t="s">
        <v>597</v>
      </c>
      <c r="E292" s="27">
        <v>12</v>
      </c>
      <c r="F292" s="22">
        <v>8</v>
      </c>
      <c r="G292" s="22">
        <v>4</v>
      </c>
      <c r="H292" s="5">
        <f t="shared" si="64"/>
        <v>761600</v>
      </c>
      <c r="I292" s="5">
        <f t="shared" si="65"/>
        <v>450400</v>
      </c>
      <c r="J292" s="5">
        <f t="shared" si="66"/>
        <v>1212000</v>
      </c>
      <c r="K292" s="6">
        <f t="shared" si="67"/>
        <v>1728000</v>
      </c>
      <c r="L292" s="6">
        <f t="shared" si="68"/>
        <v>1108000</v>
      </c>
      <c r="M292" s="6">
        <f t="shared" si="69"/>
        <v>2836000</v>
      </c>
      <c r="N292" s="7">
        <f t="shared" si="70"/>
        <v>1296000</v>
      </c>
      <c r="O292" s="7">
        <f t="shared" si="71"/>
        <v>1142400</v>
      </c>
      <c r="P292" s="7">
        <f t="shared" si="72"/>
        <v>2438400</v>
      </c>
      <c r="Q292" s="8">
        <f t="shared" si="73"/>
        <v>1208000</v>
      </c>
      <c r="R292" s="8">
        <f t="shared" si="74"/>
        <v>716000</v>
      </c>
      <c r="S292" s="9">
        <f t="shared" si="75"/>
        <v>1924000</v>
      </c>
      <c r="T292" s="10">
        <f t="shared" si="76"/>
        <v>363600</v>
      </c>
      <c r="U292" s="11">
        <f t="shared" si="77"/>
        <v>1987600</v>
      </c>
      <c r="V292" s="12">
        <f t="shared" si="78"/>
        <v>1590000</v>
      </c>
      <c r="W292" s="9">
        <f t="shared" si="79"/>
        <v>1075600</v>
      </c>
    </row>
    <row r="293" spans="1:23" ht="87" x14ac:dyDescent="0.3">
      <c r="A293" s="18" t="s">
        <v>598</v>
      </c>
      <c r="B293" s="30" t="s">
        <v>16</v>
      </c>
      <c r="C293" s="25">
        <v>701880</v>
      </c>
      <c r="D293" s="26" t="s">
        <v>599</v>
      </c>
      <c r="E293" s="27">
        <v>8</v>
      </c>
      <c r="F293" s="22">
        <v>5.4</v>
      </c>
      <c r="G293" s="22">
        <v>2.6</v>
      </c>
      <c r="H293" s="5">
        <f t="shared" si="64"/>
        <v>514080.00000000006</v>
      </c>
      <c r="I293" s="5">
        <f t="shared" si="65"/>
        <v>292760</v>
      </c>
      <c r="J293" s="5">
        <f t="shared" si="66"/>
        <v>806840</v>
      </c>
      <c r="K293" s="6">
        <f t="shared" si="67"/>
        <v>1166400</v>
      </c>
      <c r="L293" s="6">
        <f t="shared" si="68"/>
        <v>720200</v>
      </c>
      <c r="M293" s="6">
        <f t="shared" si="69"/>
        <v>1886600</v>
      </c>
      <c r="N293" s="7">
        <f t="shared" si="70"/>
        <v>874800</v>
      </c>
      <c r="O293" s="7">
        <f t="shared" si="71"/>
        <v>742560</v>
      </c>
      <c r="P293" s="7">
        <f t="shared" si="72"/>
        <v>1617360</v>
      </c>
      <c r="Q293" s="8">
        <f t="shared" si="73"/>
        <v>815400</v>
      </c>
      <c r="R293" s="8">
        <f t="shared" si="74"/>
        <v>465400</v>
      </c>
      <c r="S293" s="9">
        <f t="shared" si="75"/>
        <v>1280800</v>
      </c>
      <c r="T293" s="10">
        <f t="shared" si="76"/>
        <v>242052</v>
      </c>
      <c r="U293" s="11">
        <f t="shared" si="77"/>
        <v>1321812</v>
      </c>
      <c r="V293" s="12">
        <f t="shared" si="78"/>
        <v>1052572</v>
      </c>
      <c r="W293" s="9">
        <f t="shared" si="79"/>
        <v>716012</v>
      </c>
    </row>
    <row r="294" spans="1:23" ht="87" x14ac:dyDescent="0.3">
      <c r="A294" s="18" t="s">
        <v>600</v>
      </c>
      <c r="B294" s="30" t="s">
        <v>16</v>
      </c>
      <c r="C294" s="25">
        <v>701882</v>
      </c>
      <c r="D294" s="26" t="s">
        <v>601</v>
      </c>
      <c r="E294" s="27">
        <v>9</v>
      </c>
      <c r="F294" s="22">
        <v>6</v>
      </c>
      <c r="G294" s="22">
        <v>3</v>
      </c>
      <c r="H294" s="5">
        <f t="shared" si="64"/>
        <v>571200</v>
      </c>
      <c r="I294" s="5">
        <f t="shared" si="65"/>
        <v>337800</v>
      </c>
      <c r="J294" s="5">
        <f t="shared" si="66"/>
        <v>909000</v>
      </c>
      <c r="K294" s="6">
        <f t="shared" si="67"/>
        <v>1296000</v>
      </c>
      <c r="L294" s="6">
        <f t="shared" si="68"/>
        <v>831000</v>
      </c>
      <c r="M294" s="6">
        <f t="shared" si="69"/>
        <v>2127000</v>
      </c>
      <c r="N294" s="7">
        <f t="shared" si="70"/>
        <v>972000</v>
      </c>
      <c r="O294" s="7">
        <f t="shared" si="71"/>
        <v>856800</v>
      </c>
      <c r="P294" s="7">
        <f t="shared" si="72"/>
        <v>1828800</v>
      </c>
      <c r="Q294" s="8">
        <f t="shared" si="73"/>
        <v>906000</v>
      </c>
      <c r="R294" s="8">
        <f t="shared" si="74"/>
        <v>537000</v>
      </c>
      <c r="S294" s="9">
        <f t="shared" si="75"/>
        <v>1443000</v>
      </c>
      <c r="T294" s="10">
        <f t="shared" si="76"/>
        <v>272700</v>
      </c>
      <c r="U294" s="11">
        <f t="shared" si="77"/>
        <v>1490700</v>
      </c>
      <c r="V294" s="12">
        <f t="shared" si="78"/>
        <v>1192500</v>
      </c>
      <c r="W294" s="9">
        <f t="shared" si="79"/>
        <v>806700</v>
      </c>
    </row>
    <row r="295" spans="1:23" ht="69.599999999999994" x14ac:dyDescent="0.3">
      <c r="A295" s="18" t="s">
        <v>602</v>
      </c>
      <c r="B295" s="30" t="s">
        <v>16</v>
      </c>
      <c r="C295" s="25">
        <v>701884</v>
      </c>
      <c r="D295" s="26" t="s">
        <v>603</v>
      </c>
      <c r="E295" s="27">
        <v>12</v>
      </c>
      <c r="F295" s="22">
        <v>8</v>
      </c>
      <c r="G295" s="22">
        <v>4</v>
      </c>
      <c r="H295" s="5">
        <f t="shared" si="64"/>
        <v>761600</v>
      </c>
      <c r="I295" s="5">
        <f t="shared" si="65"/>
        <v>450400</v>
      </c>
      <c r="J295" s="5">
        <f t="shared" si="66"/>
        <v>1212000</v>
      </c>
      <c r="K295" s="6">
        <f t="shared" si="67"/>
        <v>1728000</v>
      </c>
      <c r="L295" s="6">
        <f t="shared" si="68"/>
        <v>1108000</v>
      </c>
      <c r="M295" s="6">
        <f t="shared" si="69"/>
        <v>2836000</v>
      </c>
      <c r="N295" s="7">
        <f t="shared" si="70"/>
        <v>1296000</v>
      </c>
      <c r="O295" s="7">
        <f t="shared" si="71"/>
        <v>1142400</v>
      </c>
      <c r="P295" s="7">
        <f t="shared" si="72"/>
        <v>2438400</v>
      </c>
      <c r="Q295" s="8">
        <f t="shared" si="73"/>
        <v>1208000</v>
      </c>
      <c r="R295" s="8">
        <f t="shared" si="74"/>
        <v>716000</v>
      </c>
      <c r="S295" s="9">
        <f t="shared" si="75"/>
        <v>1924000</v>
      </c>
      <c r="T295" s="10">
        <f t="shared" si="76"/>
        <v>363600</v>
      </c>
      <c r="U295" s="11">
        <f t="shared" si="77"/>
        <v>1987600</v>
      </c>
      <c r="V295" s="12">
        <f t="shared" si="78"/>
        <v>1590000</v>
      </c>
      <c r="W295" s="9">
        <f t="shared" si="79"/>
        <v>1075600</v>
      </c>
    </row>
    <row r="296" spans="1:23" ht="330.6" x14ac:dyDescent="0.3">
      <c r="A296" s="18" t="s">
        <v>604</v>
      </c>
      <c r="B296" s="30" t="s">
        <v>16</v>
      </c>
      <c r="C296" s="25">
        <v>701886</v>
      </c>
      <c r="D296" s="26" t="s">
        <v>605</v>
      </c>
      <c r="E296" s="27">
        <v>12</v>
      </c>
      <c r="F296" s="22">
        <v>8</v>
      </c>
      <c r="G296" s="22">
        <v>4</v>
      </c>
      <c r="H296" s="5">
        <f t="shared" si="64"/>
        <v>761600</v>
      </c>
      <c r="I296" s="5">
        <f t="shared" si="65"/>
        <v>450400</v>
      </c>
      <c r="J296" s="5">
        <f t="shared" si="66"/>
        <v>1212000</v>
      </c>
      <c r="K296" s="6">
        <f t="shared" si="67"/>
        <v>1728000</v>
      </c>
      <c r="L296" s="6">
        <f t="shared" si="68"/>
        <v>1108000</v>
      </c>
      <c r="M296" s="6">
        <f t="shared" si="69"/>
        <v>2836000</v>
      </c>
      <c r="N296" s="7">
        <f t="shared" si="70"/>
        <v>1296000</v>
      </c>
      <c r="O296" s="7">
        <f t="shared" si="71"/>
        <v>1142400</v>
      </c>
      <c r="P296" s="7">
        <f t="shared" si="72"/>
        <v>2438400</v>
      </c>
      <c r="Q296" s="8">
        <f t="shared" si="73"/>
        <v>1208000</v>
      </c>
      <c r="R296" s="8">
        <f t="shared" si="74"/>
        <v>716000</v>
      </c>
      <c r="S296" s="9">
        <f t="shared" si="75"/>
        <v>1924000</v>
      </c>
      <c r="T296" s="10">
        <f t="shared" si="76"/>
        <v>363600</v>
      </c>
      <c r="U296" s="11">
        <f t="shared" si="77"/>
        <v>1987600</v>
      </c>
      <c r="V296" s="12">
        <f t="shared" si="78"/>
        <v>1590000</v>
      </c>
      <c r="W296" s="9">
        <f t="shared" si="79"/>
        <v>1075600</v>
      </c>
    </row>
    <row r="297" spans="1:23" ht="330.6" x14ac:dyDescent="0.3">
      <c r="A297" s="18" t="s">
        <v>606</v>
      </c>
      <c r="B297" s="30" t="s">
        <v>16</v>
      </c>
      <c r="C297" s="25">
        <v>701887</v>
      </c>
      <c r="D297" s="26" t="s">
        <v>607</v>
      </c>
      <c r="E297" s="27">
        <v>21</v>
      </c>
      <c r="F297" s="22">
        <v>14.1</v>
      </c>
      <c r="G297" s="22">
        <v>6.9</v>
      </c>
      <c r="H297" s="5">
        <f t="shared" si="64"/>
        <v>1342320</v>
      </c>
      <c r="I297" s="5">
        <f t="shared" si="65"/>
        <v>776940</v>
      </c>
      <c r="J297" s="5">
        <f t="shared" si="66"/>
        <v>2119260</v>
      </c>
      <c r="K297" s="6">
        <f t="shared" si="67"/>
        <v>3045600</v>
      </c>
      <c r="L297" s="6">
        <f t="shared" si="68"/>
        <v>1911300</v>
      </c>
      <c r="M297" s="6">
        <f t="shared" si="69"/>
        <v>4956900</v>
      </c>
      <c r="N297" s="7">
        <f t="shared" si="70"/>
        <v>2284200</v>
      </c>
      <c r="O297" s="7">
        <f t="shared" si="71"/>
        <v>1970640</v>
      </c>
      <c r="P297" s="7">
        <f t="shared" si="72"/>
        <v>4254840</v>
      </c>
      <c r="Q297" s="8">
        <f t="shared" si="73"/>
        <v>2129100</v>
      </c>
      <c r="R297" s="8">
        <f t="shared" si="74"/>
        <v>1235100</v>
      </c>
      <c r="S297" s="9">
        <f t="shared" si="75"/>
        <v>3364200</v>
      </c>
      <c r="T297" s="10">
        <f t="shared" si="76"/>
        <v>635778</v>
      </c>
      <c r="U297" s="11">
        <f t="shared" si="77"/>
        <v>3473418</v>
      </c>
      <c r="V297" s="12">
        <f t="shared" si="78"/>
        <v>2771358</v>
      </c>
      <c r="W297" s="9">
        <f t="shared" si="79"/>
        <v>1880718</v>
      </c>
    </row>
    <row r="298" spans="1:23" ht="104.4" x14ac:dyDescent="0.3">
      <c r="A298" s="18" t="s">
        <v>608</v>
      </c>
      <c r="B298" s="30" t="s">
        <v>16</v>
      </c>
      <c r="C298" s="25">
        <v>701892</v>
      </c>
      <c r="D298" s="26" t="s">
        <v>609</v>
      </c>
      <c r="E298" s="27">
        <v>9</v>
      </c>
      <c r="F298" s="22">
        <v>6</v>
      </c>
      <c r="G298" s="22">
        <v>3</v>
      </c>
      <c r="H298" s="5">
        <f t="shared" si="64"/>
        <v>571200</v>
      </c>
      <c r="I298" s="5">
        <f t="shared" si="65"/>
        <v>337800</v>
      </c>
      <c r="J298" s="5">
        <f t="shared" si="66"/>
        <v>909000</v>
      </c>
      <c r="K298" s="6">
        <f t="shared" si="67"/>
        <v>1296000</v>
      </c>
      <c r="L298" s="6">
        <f t="shared" si="68"/>
        <v>831000</v>
      </c>
      <c r="M298" s="6">
        <f t="shared" si="69"/>
        <v>2127000</v>
      </c>
      <c r="N298" s="7">
        <f t="shared" si="70"/>
        <v>972000</v>
      </c>
      <c r="O298" s="7">
        <f t="shared" si="71"/>
        <v>856800</v>
      </c>
      <c r="P298" s="7">
        <f t="shared" si="72"/>
        <v>1828800</v>
      </c>
      <c r="Q298" s="8">
        <f t="shared" si="73"/>
        <v>906000</v>
      </c>
      <c r="R298" s="8">
        <f t="shared" si="74"/>
        <v>537000</v>
      </c>
      <c r="S298" s="9">
        <f t="shared" si="75"/>
        <v>1443000</v>
      </c>
      <c r="T298" s="10">
        <f t="shared" si="76"/>
        <v>272700</v>
      </c>
      <c r="U298" s="11">
        <f t="shared" si="77"/>
        <v>1490700</v>
      </c>
      <c r="V298" s="12">
        <f t="shared" si="78"/>
        <v>1192500</v>
      </c>
      <c r="W298" s="9">
        <f t="shared" si="79"/>
        <v>806700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majid</dc:creator>
  <cp:lastModifiedBy>majid</cp:lastModifiedBy>
  <dcterms:created xsi:type="dcterms:W3CDTF">2020-06-04T02:02:09Z</dcterms:created>
  <dcterms:modified xsi:type="dcterms:W3CDTF">2020-06-04T02:02:23Z</dcterms:modified>
</cp:coreProperties>
</file>